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ncianatoint.sharepoint.com/sites/JWC-BudgetandFinance/Shared Documents/General/Currency Updates/2025/P&amp;C Parity Rates 2025/Week 11/"/>
    </mc:Choice>
  </mc:AlternateContent>
  <xr:revisionPtr revIDLastSave="0" documentId="8_{4E0C81D0-454E-4522-96D9-15E5BA67AB5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PR" sheetId="6" r:id="rId1"/>
    <sheet name="Sheet1" sheetId="7" r:id="rId2"/>
  </sheets>
  <definedNames>
    <definedName name="_xlnm.Print_Area" localSheetId="0">NPR!$A$1:$I$65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6" l="1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E6" i="6" l="1"/>
  <c r="F6" i="6"/>
  <c r="G6" i="6"/>
  <c r="I6" i="6"/>
  <c r="E7" i="6"/>
  <c r="F7" i="6"/>
  <c r="G7" i="6"/>
  <c r="I7" i="6"/>
  <c r="E8" i="6"/>
  <c r="F8" i="6"/>
  <c r="G8" i="6"/>
  <c r="I8" i="6"/>
  <c r="E9" i="6"/>
  <c r="F9" i="6"/>
  <c r="G9" i="6"/>
  <c r="I9" i="6"/>
  <c r="E10" i="6"/>
  <c r="F10" i="6"/>
  <c r="G10" i="6"/>
  <c r="I10" i="6"/>
  <c r="E11" i="6"/>
  <c r="F11" i="6"/>
  <c r="G11" i="6"/>
  <c r="I11" i="6"/>
  <c r="E12" i="6"/>
  <c r="F12" i="6"/>
  <c r="G12" i="6"/>
  <c r="I12" i="6"/>
  <c r="E13" i="6"/>
  <c r="F13" i="6"/>
  <c r="G13" i="6"/>
  <c r="I13" i="6"/>
  <c r="E14" i="6"/>
  <c r="F14" i="6"/>
  <c r="G14" i="6"/>
  <c r="I14" i="6"/>
  <c r="E15" i="6"/>
  <c r="F15" i="6"/>
  <c r="G15" i="6"/>
  <c r="I15" i="6"/>
  <c r="E16" i="6"/>
  <c r="F16" i="6"/>
  <c r="G16" i="6"/>
  <c r="I16" i="6"/>
  <c r="E17" i="6"/>
  <c r="F17" i="6"/>
  <c r="G17" i="6"/>
  <c r="I17" i="6"/>
  <c r="E18" i="6"/>
  <c r="F18" i="6"/>
  <c r="G18" i="6"/>
  <c r="I18" i="6"/>
  <c r="E19" i="6"/>
  <c r="F19" i="6"/>
  <c r="G19" i="6"/>
  <c r="I19" i="6"/>
  <c r="E20" i="6"/>
  <c r="F20" i="6"/>
  <c r="G20" i="6"/>
  <c r="I20" i="6"/>
  <c r="E21" i="6"/>
  <c r="F21" i="6"/>
  <c r="G21" i="6"/>
  <c r="I21" i="6"/>
  <c r="E22" i="6"/>
  <c r="F22" i="6"/>
  <c r="G22" i="6"/>
  <c r="I22" i="6"/>
  <c r="E23" i="6"/>
  <c r="F23" i="6"/>
  <c r="G23" i="6"/>
  <c r="I23" i="6"/>
  <c r="E24" i="6"/>
  <c r="F24" i="6"/>
  <c r="G24" i="6"/>
  <c r="I24" i="6"/>
  <c r="E25" i="6"/>
  <c r="F25" i="6"/>
  <c r="G25" i="6"/>
  <c r="I25" i="6"/>
  <c r="E26" i="6"/>
  <c r="F26" i="6"/>
  <c r="G26" i="6"/>
  <c r="I26" i="6"/>
  <c r="E27" i="6"/>
  <c r="F27" i="6"/>
  <c r="G27" i="6"/>
  <c r="I27" i="6"/>
  <c r="E28" i="6"/>
  <c r="F28" i="6"/>
  <c r="G28" i="6"/>
  <c r="I28" i="6"/>
  <c r="E29" i="6"/>
  <c r="F29" i="6"/>
  <c r="G29" i="6"/>
  <c r="I29" i="6"/>
  <c r="E30" i="6"/>
  <c r="F30" i="6"/>
  <c r="G30" i="6"/>
  <c r="I30" i="6"/>
  <c r="E31" i="6"/>
  <c r="F31" i="6"/>
  <c r="G31" i="6"/>
  <c r="I31" i="6"/>
  <c r="E32" i="6"/>
  <c r="F32" i="6"/>
  <c r="G32" i="6"/>
  <c r="I32" i="6"/>
  <c r="E33" i="6"/>
  <c r="F33" i="6"/>
  <c r="G33" i="6"/>
  <c r="I33" i="6"/>
  <c r="E34" i="6"/>
  <c r="F34" i="6"/>
  <c r="G34" i="6"/>
  <c r="I34" i="6"/>
  <c r="E35" i="6"/>
  <c r="F35" i="6"/>
  <c r="G35" i="6"/>
  <c r="I35" i="6"/>
  <c r="E36" i="6"/>
  <c r="F36" i="6"/>
  <c r="G36" i="6"/>
  <c r="I36" i="6"/>
  <c r="E37" i="6"/>
  <c r="F37" i="6"/>
  <c r="G37" i="6"/>
  <c r="I37" i="6"/>
  <c r="E38" i="6"/>
  <c r="F38" i="6"/>
  <c r="G38" i="6"/>
  <c r="I38" i="6"/>
  <c r="E39" i="6"/>
  <c r="F39" i="6"/>
  <c r="G39" i="6"/>
  <c r="I39" i="6"/>
  <c r="E40" i="6"/>
  <c r="F40" i="6"/>
  <c r="G40" i="6"/>
  <c r="I40" i="6"/>
  <c r="E41" i="6"/>
  <c r="F41" i="6"/>
  <c r="G41" i="6"/>
  <c r="I41" i="6"/>
  <c r="E42" i="6"/>
  <c r="F42" i="6"/>
  <c r="G42" i="6"/>
  <c r="I42" i="6"/>
  <c r="E43" i="6"/>
  <c r="F43" i="6"/>
  <c r="G43" i="6"/>
  <c r="I43" i="6"/>
  <c r="E44" i="6"/>
  <c r="F44" i="6"/>
  <c r="G44" i="6"/>
  <c r="I44" i="6"/>
  <c r="E45" i="6"/>
  <c r="F45" i="6"/>
  <c r="G45" i="6"/>
  <c r="I45" i="6"/>
  <c r="E46" i="6"/>
  <c r="F46" i="6"/>
  <c r="G46" i="6"/>
  <c r="I46" i="6"/>
  <c r="E47" i="6"/>
  <c r="F47" i="6"/>
  <c r="G47" i="6"/>
  <c r="I47" i="6"/>
  <c r="E48" i="6"/>
  <c r="F48" i="6"/>
  <c r="G48" i="6"/>
  <c r="I48" i="6"/>
  <c r="E49" i="6"/>
  <c r="F49" i="6"/>
  <c r="G49" i="6"/>
  <c r="I49" i="6"/>
  <c r="E50" i="6"/>
  <c r="F50" i="6"/>
  <c r="G50" i="6"/>
  <c r="I50" i="6"/>
  <c r="E51" i="6"/>
  <c r="F51" i="6"/>
  <c r="G51" i="6"/>
  <c r="I51" i="6"/>
  <c r="E52" i="6"/>
  <c r="F52" i="6"/>
  <c r="G52" i="6"/>
  <c r="I52" i="6"/>
  <c r="E53" i="6"/>
  <c r="F53" i="6"/>
  <c r="G53" i="6"/>
  <c r="I53" i="6"/>
  <c r="E54" i="6"/>
  <c r="F54" i="6"/>
  <c r="G54" i="6"/>
  <c r="I54" i="6"/>
  <c r="E55" i="6"/>
  <c r="F55" i="6"/>
  <c r="G55" i="6"/>
  <c r="I55" i="6"/>
  <c r="E56" i="6"/>
  <c r="F56" i="6"/>
  <c r="G56" i="6"/>
  <c r="I56" i="6"/>
  <c r="E57" i="6"/>
  <c r="F57" i="6"/>
  <c r="G57" i="6"/>
  <c r="I57" i="6"/>
  <c r="E58" i="6"/>
  <c r="F58" i="6"/>
  <c r="G58" i="6"/>
  <c r="I58" i="6"/>
  <c r="E59" i="6"/>
  <c r="F59" i="6"/>
  <c r="G59" i="6"/>
  <c r="I59" i="6"/>
  <c r="E60" i="6"/>
  <c r="F60" i="6"/>
  <c r="G60" i="6"/>
  <c r="I60" i="6"/>
  <c r="E61" i="6"/>
  <c r="F61" i="6"/>
  <c r="G61" i="6"/>
  <c r="I61" i="6"/>
  <c r="E62" i="6"/>
  <c r="F62" i="6"/>
  <c r="G62" i="6"/>
  <c r="I62" i="6"/>
  <c r="E63" i="6"/>
  <c r="F63" i="6"/>
  <c r="G63" i="6"/>
  <c r="I63" i="6"/>
  <c r="I5" i="6"/>
  <c r="G5" i="6"/>
  <c r="F5" i="6"/>
  <c r="E5" i="6"/>
</calcChain>
</file>

<file path=xl/sharedStrings.xml><?xml version="1.0" encoding="utf-8"?>
<sst xmlns="http://schemas.openxmlformats.org/spreadsheetml/2006/main" count="195" uniqueCount="195">
  <si>
    <t>till</t>
  </si>
  <si>
    <t>Currency</t>
  </si>
  <si>
    <t>(1)</t>
  </si>
  <si>
    <t>Canada</t>
  </si>
  <si>
    <t>CAD</t>
  </si>
  <si>
    <t>Denmark</t>
  </si>
  <si>
    <t>DKK</t>
  </si>
  <si>
    <t>ISK</t>
  </si>
  <si>
    <t>Norway</t>
  </si>
  <si>
    <t>NOK</t>
  </si>
  <si>
    <t>United Kingdom</t>
  </si>
  <si>
    <t>GBP</t>
  </si>
  <si>
    <t>United States</t>
  </si>
  <si>
    <t>USD</t>
  </si>
  <si>
    <t>CZK</t>
  </si>
  <si>
    <t>Hungary</t>
  </si>
  <si>
    <t>HUF</t>
  </si>
  <si>
    <t>Poland</t>
  </si>
  <si>
    <t>Zloty</t>
  </si>
  <si>
    <t>Australia</t>
  </si>
  <si>
    <t>AUD</t>
  </si>
  <si>
    <t>Sweden</t>
  </si>
  <si>
    <t>SEK</t>
  </si>
  <si>
    <t>Switzerland</t>
  </si>
  <si>
    <t>CHF</t>
  </si>
  <si>
    <t>EURO</t>
  </si>
  <si>
    <t>EUR</t>
  </si>
  <si>
    <t>Euro</t>
  </si>
  <si>
    <t>Albania</t>
  </si>
  <si>
    <t>ALL</t>
  </si>
  <si>
    <t>Lek</t>
  </si>
  <si>
    <t>Bulgaria</t>
  </si>
  <si>
    <t>Romania</t>
  </si>
  <si>
    <t>(1) Codes Intern. Stand. ISO 4217</t>
  </si>
  <si>
    <t>BGN</t>
  </si>
  <si>
    <t>PLN</t>
  </si>
  <si>
    <t>NZD</t>
  </si>
  <si>
    <t>1 EUR =</t>
  </si>
  <si>
    <t>Iceland</t>
  </si>
  <si>
    <t>JPY</t>
  </si>
  <si>
    <t>Yen</t>
  </si>
  <si>
    <t>Japan</t>
  </si>
  <si>
    <t>BAM</t>
  </si>
  <si>
    <t>TRY</t>
  </si>
  <si>
    <t>MXN</t>
  </si>
  <si>
    <t>Mexico</t>
  </si>
  <si>
    <t>RON</t>
  </si>
  <si>
    <t>Hong Kong</t>
  </si>
  <si>
    <t>HKD</t>
  </si>
  <si>
    <t>Forint</t>
  </si>
  <si>
    <t>Iraq</t>
  </si>
  <si>
    <t>IQD</t>
  </si>
  <si>
    <t>As from the 1st of July 2013 the rates will be sent by email only.</t>
  </si>
  <si>
    <t>Please give your email address to : mouzon.nicole@hq.nato.int</t>
  </si>
  <si>
    <t>Brazil</t>
  </si>
  <si>
    <t>BRL</t>
  </si>
  <si>
    <t>Brazilian Real</t>
  </si>
  <si>
    <t>Countries</t>
  </si>
  <si>
    <t>Parity</t>
  </si>
  <si>
    <t>1 CAD =</t>
  </si>
  <si>
    <t>1 GBP =</t>
  </si>
  <si>
    <t>1 NOK =</t>
  </si>
  <si>
    <t>1 USD =</t>
  </si>
  <si>
    <t>1 DKK =</t>
  </si>
  <si>
    <t>For other Parity Rates please contact JWC BUDFIN.</t>
  </si>
  <si>
    <t>NATO Parity Rates</t>
  </si>
  <si>
    <t>Week</t>
  </si>
  <si>
    <t>Denomination</t>
  </si>
  <si>
    <t>MKD</t>
  </si>
  <si>
    <t>Denar</t>
  </si>
  <si>
    <t>Afghanistan</t>
  </si>
  <si>
    <t>AFN</t>
  </si>
  <si>
    <t>Algeria</t>
  </si>
  <si>
    <t>DZD</t>
  </si>
  <si>
    <t>Armenia</t>
  </si>
  <si>
    <t>AMD</t>
  </si>
  <si>
    <t>Azerbaijan</t>
  </si>
  <si>
    <t>AZN</t>
  </si>
  <si>
    <t>Bahrain</t>
  </si>
  <si>
    <t>BHD</t>
  </si>
  <si>
    <t>Belarus</t>
  </si>
  <si>
    <t>BYN</t>
  </si>
  <si>
    <t>Bosnia and Herzegovina</t>
  </si>
  <si>
    <t>Cabo Verde</t>
  </si>
  <si>
    <t>CVE</t>
  </si>
  <si>
    <t>Chile</t>
  </si>
  <si>
    <t>CLP</t>
  </si>
  <si>
    <t>Colombia</t>
  </si>
  <si>
    <t>COP</t>
  </si>
  <si>
    <t>Czechia</t>
  </si>
  <si>
    <t>Djibouti</t>
  </si>
  <si>
    <t>DJF</t>
  </si>
  <si>
    <t>Egypt</t>
  </si>
  <si>
    <t>EGP</t>
  </si>
  <si>
    <t>Ethiopia</t>
  </si>
  <si>
    <t>ETB</t>
  </si>
  <si>
    <t>Georgia</t>
  </si>
  <si>
    <t>GEL</t>
  </si>
  <si>
    <t>India</t>
  </si>
  <si>
    <t>INR</t>
  </si>
  <si>
    <t>Israel</t>
  </si>
  <si>
    <t>ILS</t>
  </si>
  <si>
    <t>Jordan</t>
  </si>
  <si>
    <t>JOD</t>
  </si>
  <si>
    <t>Kazakhstan</t>
  </si>
  <si>
    <t>KZT</t>
  </si>
  <si>
    <t>Korea, Republic of</t>
  </si>
  <si>
    <t>KRW</t>
  </si>
  <si>
    <t>Kuwait</t>
  </si>
  <si>
    <t>KWD</t>
  </si>
  <si>
    <t>Kyrgyzstan</t>
  </si>
  <si>
    <t>KGS</t>
  </si>
  <si>
    <t>Mauritania</t>
  </si>
  <si>
    <t>MRU</t>
  </si>
  <si>
    <t>Moldova, Republic of</t>
  </si>
  <si>
    <t>MDL</t>
  </si>
  <si>
    <t>Morocco</t>
  </si>
  <si>
    <t>MAD</t>
  </si>
  <si>
    <t>New Zealand</t>
  </si>
  <si>
    <t>Pakistan</t>
  </si>
  <si>
    <t>PKR</t>
  </si>
  <si>
    <t>Qatar</t>
  </si>
  <si>
    <t>QAR</t>
  </si>
  <si>
    <t>Russian Federation</t>
  </si>
  <si>
    <t>RUB</t>
  </si>
  <si>
    <t>Serbia</t>
  </si>
  <si>
    <t>RSD</t>
  </si>
  <si>
    <t>Singapore</t>
  </si>
  <si>
    <t>SGD</t>
  </si>
  <si>
    <t>Tajikistan</t>
  </si>
  <si>
    <t>TJS</t>
  </si>
  <si>
    <t>Thailand</t>
  </si>
  <si>
    <t>THB</t>
  </si>
  <si>
    <t>Tunisia</t>
  </si>
  <si>
    <t>TND</t>
  </si>
  <si>
    <t>Ukraine</t>
  </si>
  <si>
    <t>UAH</t>
  </si>
  <si>
    <t>United Arab Emirates</t>
  </si>
  <si>
    <t>AED</t>
  </si>
  <si>
    <t>Uzbekistan</t>
  </si>
  <si>
    <t>UZS</t>
  </si>
  <si>
    <t>Afghani</t>
  </si>
  <si>
    <t>Algerian Dinar</t>
  </si>
  <si>
    <t>Armenian Dram</t>
  </si>
  <si>
    <t>Australian Dollar</t>
  </si>
  <si>
    <t>Azerbaijanian Manat</t>
  </si>
  <si>
    <t>Bahraini Dinar</t>
  </si>
  <si>
    <t>Belarusian Ruble</t>
  </si>
  <si>
    <t>Convertible Marks</t>
  </si>
  <si>
    <t>Bulgarian Lev</t>
  </si>
  <si>
    <t>Cabo Verde Escudo</t>
  </si>
  <si>
    <t>Canadian Dollar</t>
  </si>
  <si>
    <t>Chilean Peso</t>
  </si>
  <si>
    <t>Colombian Peso</t>
  </si>
  <si>
    <t>Czech Koruna</t>
  </si>
  <si>
    <t>Danish Krone</t>
  </si>
  <si>
    <t>Djibouti Franc</t>
  </si>
  <si>
    <t>Egyptian Pound</t>
  </si>
  <si>
    <t>Ethiopian Birr</t>
  </si>
  <si>
    <t>Lari</t>
  </si>
  <si>
    <t>Hong Kong Dollar</t>
  </si>
  <si>
    <t>Iceland Krona</t>
  </si>
  <si>
    <t>Indian Rupee</t>
  </si>
  <si>
    <t>Iraqi Dinar</t>
  </si>
  <si>
    <t>New Israeli Sheqel</t>
  </si>
  <si>
    <t>Jordanian Dinar</t>
  </si>
  <si>
    <t>Tenge</t>
  </si>
  <si>
    <t>Won</t>
  </si>
  <si>
    <t>Kuwaiti Dinar</t>
  </si>
  <si>
    <t>Som</t>
  </si>
  <si>
    <t>Ouguiya New</t>
  </si>
  <si>
    <t>Mexican Peso</t>
  </si>
  <si>
    <t>Moldovan Leu</t>
  </si>
  <si>
    <t>Moroccan Dirham</t>
  </si>
  <si>
    <t>New Zealand Dollar</t>
  </si>
  <si>
    <t>Norwegian Krone</t>
  </si>
  <si>
    <t>Pakistan Rupee</t>
  </si>
  <si>
    <t>Qatari Rial</t>
  </si>
  <si>
    <t>New Romanian Leu</t>
  </si>
  <si>
    <t>Russian Ruble</t>
  </si>
  <si>
    <t>Serbian Dinar</t>
  </si>
  <si>
    <t>Singapore Dollar</t>
  </si>
  <si>
    <t>Swedish Krona</t>
  </si>
  <si>
    <t>Swiss Franc</t>
  </si>
  <si>
    <t>Somoni</t>
  </si>
  <si>
    <t>Baht</t>
  </si>
  <si>
    <t>Tunisian Dinar</t>
  </si>
  <si>
    <t>Turkish Lira</t>
  </si>
  <si>
    <t>Hryvnia</t>
  </si>
  <si>
    <t>UAE Dirham</t>
  </si>
  <si>
    <t>Pound Sterling</t>
  </si>
  <si>
    <t>US Dollar</t>
  </si>
  <si>
    <t>Uzbekistan Sum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</si>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</sst>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"/>
    <numFmt numFmtId="165" formatCode="0.0000"/>
  </numFmts>
  <fonts count="14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15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9" fillId="0" borderId="2" xfId="0" applyFont="1" applyBorder="1"/>
    <xf numFmtId="0" fontId="1" fillId="0" borderId="0" xfId="0" applyFont="1"/>
    <xf numFmtId="0" fontId="9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9" xfId="0" applyFont="1" applyBorder="1"/>
    <xf numFmtId="0" fontId="1" fillId="0" borderId="10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0" borderId="13" xfId="0" quotePrefix="1" applyNumberFormat="1" applyFont="1" applyBorder="1" applyAlignment="1">
      <alignment horizontal="right"/>
    </xf>
    <xf numFmtId="165" fontId="2" fillId="0" borderId="14" xfId="0" quotePrefix="1" applyNumberFormat="1" applyFont="1" applyBorder="1" applyAlignment="1">
      <alignment horizontal="right"/>
    </xf>
    <xf numFmtId="165" fontId="2" fillId="0" borderId="15" xfId="0" quotePrefix="1" applyNumberFormat="1" applyFont="1" applyBorder="1" applyAlignment="1">
      <alignment horizontal="right"/>
    </xf>
    <xf numFmtId="165" fontId="2" fillId="0" borderId="3" xfId="0" quotePrefix="1" applyNumberFormat="1" applyFont="1" applyBorder="1" applyAlignment="1">
      <alignment horizontal="right"/>
    </xf>
    <xf numFmtId="165" fontId="2" fillId="0" borderId="16" xfId="0" quotePrefix="1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13" fillId="2" borderId="18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3" fillId="2" borderId="1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abSelected="1" zoomScaleNormal="100" workbookViewId="0">
      <selection activeCell="G1" sqref="G1"/>
    </sheetView>
  </sheetViews>
  <sheetFormatPr defaultColWidth="9.1796875" defaultRowHeight="12.5" x14ac:dyDescent="0.25"/>
  <cols>
    <col min="1" max="1" width="21.81640625" style="1" customWidth="1"/>
    <col min="2" max="2" width="10" style="1" customWidth="1"/>
    <col min="3" max="3" width="18.1796875" style="1" bestFit="1" customWidth="1"/>
    <col min="4" max="7" width="12.7265625" style="1" customWidth="1"/>
    <col min="8" max="8" width="12.7265625" style="3" customWidth="1"/>
    <col min="9" max="9" width="12.7265625" style="1" customWidth="1"/>
    <col min="10" max="16384" width="9.1796875" style="1"/>
  </cols>
  <sheetData>
    <row r="1" spans="1:9" s="13" customFormat="1" ht="16.5" customHeight="1" thickBot="1" x14ac:dyDescent="0.4">
      <c r="A1" s="20" t="s">
        <v>65</v>
      </c>
      <c r="B1" s="22" t="s">
        <v>66</v>
      </c>
      <c r="C1" s="15">
        <v>11</v>
      </c>
      <c r="D1" s="14">
        <v>45726</v>
      </c>
      <c r="E1" s="15" t="s">
        <v>0</v>
      </c>
      <c r="F1" s="14">
        <v>45732</v>
      </c>
      <c r="G1" s="19"/>
    </row>
    <row r="2" spans="1:9" ht="9.75" customHeight="1" thickBot="1" x14ac:dyDescent="0.3">
      <c r="H2" s="1"/>
    </row>
    <row r="3" spans="1:9" ht="18.75" customHeight="1" x14ac:dyDescent="0.3">
      <c r="A3" s="23" t="s">
        <v>57</v>
      </c>
      <c r="B3" s="24" t="s">
        <v>1</v>
      </c>
      <c r="C3" s="25" t="s">
        <v>67</v>
      </c>
      <c r="D3" s="42" t="s">
        <v>58</v>
      </c>
      <c r="E3" s="43"/>
      <c r="F3" s="43"/>
      <c r="G3" s="43"/>
      <c r="H3" s="43"/>
      <c r="I3" s="44"/>
    </row>
    <row r="4" spans="1:9" ht="18.75" customHeight="1" thickBot="1" x14ac:dyDescent="0.35">
      <c r="A4" s="26"/>
      <c r="B4" s="27" t="s">
        <v>2</v>
      </c>
      <c r="C4" s="28"/>
      <c r="D4" s="29" t="s">
        <v>37</v>
      </c>
      <c r="E4" s="29" t="s">
        <v>59</v>
      </c>
      <c r="F4" s="29" t="s">
        <v>63</v>
      </c>
      <c r="G4" s="29" t="s">
        <v>60</v>
      </c>
      <c r="H4" s="29" t="s">
        <v>61</v>
      </c>
      <c r="I4" s="30" t="s">
        <v>62</v>
      </c>
    </row>
    <row r="5" spans="1:9" s="5" customFormat="1" ht="18.75" customHeight="1" x14ac:dyDescent="0.25">
      <c r="A5" s="31" t="s">
        <v>25</v>
      </c>
      <c r="B5" s="32" t="s">
        <v>26</v>
      </c>
      <c r="C5" s="32" t="s">
        <v>27</v>
      </c>
      <c r="D5" s="33">
        <v>1</v>
      </c>
      <c r="E5" s="33">
        <f>ROUND($D5/$D$18,4)</f>
        <v>0.64480000000000004</v>
      </c>
      <c r="F5" s="33">
        <f t="shared" ref="F5:F36" si="0">ROUND($D5/$D$22,4)</f>
        <v>0.1341</v>
      </c>
      <c r="G5" s="33">
        <f t="shared" ref="G5:G36" si="1">ROUND($D5/$D$61,4)</f>
        <v>1.1935</v>
      </c>
      <c r="H5" s="33">
        <f>ROUND($D5/$D$44,4)</f>
        <v>8.5400000000000004E-2</v>
      </c>
      <c r="I5" s="34">
        <f t="shared" ref="I5:I36" si="2">ROUND($D5/$D$62,4)</f>
        <v>0.92630000000000001</v>
      </c>
    </row>
    <row r="6" spans="1:9" s="5" customFormat="1" ht="18.75" customHeight="1" x14ac:dyDescent="0.25">
      <c r="A6" s="39" t="s">
        <v>70</v>
      </c>
      <c r="B6" s="39" t="s">
        <v>71</v>
      </c>
      <c r="C6" s="38" t="s">
        <v>141</v>
      </c>
      <c r="D6" s="45">
        <v>77.954999999999998</v>
      </c>
      <c r="E6" s="17">
        <f t="shared" ref="E6:E63" si="3">ROUND($D6/$D$18,4)</f>
        <v>50.264400000000002</v>
      </c>
      <c r="F6" s="17">
        <f t="shared" si="0"/>
        <v>10.450699999999999</v>
      </c>
      <c r="G6" s="17">
        <f t="shared" si="1"/>
        <v>93.036199999999994</v>
      </c>
      <c r="H6" s="17">
        <f t="shared" ref="H6:H63" si="4">ROUND($D6/$D$44,4)</f>
        <v>6.6536999999999997</v>
      </c>
      <c r="I6" s="35">
        <f t="shared" si="2"/>
        <v>72.207300000000004</v>
      </c>
    </row>
    <row r="7" spans="1:9" s="5" customFormat="1" ht="18.75" customHeight="1" x14ac:dyDescent="0.25">
      <c r="A7" s="39" t="s">
        <v>28</v>
      </c>
      <c r="B7" s="39" t="s">
        <v>29</v>
      </c>
      <c r="C7" s="38" t="s">
        <v>30</v>
      </c>
      <c r="D7" s="45">
        <v>99.673199999999994</v>
      </c>
      <c r="E7" s="17">
        <f t="shared" si="3"/>
        <v>64.268000000000001</v>
      </c>
      <c r="F7" s="17">
        <f t="shared" si="0"/>
        <v>13.362299999999999</v>
      </c>
      <c r="G7" s="17">
        <f t="shared" si="1"/>
        <v>118.956</v>
      </c>
      <c r="H7" s="17">
        <f t="shared" si="4"/>
        <v>8.5074000000000005</v>
      </c>
      <c r="I7" s="35">
        <f t="shared" si="2"/>
        <v>92.324200000000005</v>
      </c>
    </row>
    <row r="8" spans="1:9" s="5" customFormat="1" ht="18.75" customHeight="1" x14ac:dyDescent="0.25">
      <c r="A8" s="39" t="s">
        <v>72</v>
      </c>
      <c r="B8" s="39" t="s">
        <v>73</v>
      </c>
      <c r="C8" s="38" t="s">
        <v>142</v>
      </c>
      <c r="D8" s="45">
        <v>143.47</v>
      </c>
      <c r="E8" s="17">
        <f t="shared" si="3"/>
        <v>92.507599999999996</v>
      </c>
      <c r="F8" s="17">
        <f t="shared" si="0"/>
        <v>19.233699999999999</v>
      </c>
      <c r="G8" s="17">
        <f t="shared" si="1"/>
        <v>171.22569999999999</v>
      </c>
      <c r="H8" s="17">
        <f t="shared" si="4"/>
        <v>12.2456</v>
      </c>
      <c r="I8" s="35">
        <f t="shared" si="2"/>
        <v>132.89179999999999</v>
      </c>
    </row>
    <row r="9" spans="1:9" s="5" customFormat="1" ht="18.75" customHeight="1" x14ac:dyDescent="0.25">
      <c r="A9" s="39" t="s">
        <v>74</v>
      </c>
      <c r="B9" s="39" t="s">
        <v>75</v>
      </c>
      <c r="C9" s="38" t="s">
        <v>143</v>
      </c>
      <c r="D9" s="45">
        <v>420.18799999999999</v>
      </c>
      <c r="E9" s="17">
        <f t="shared" si="3"/>
        <v>270.93169999999998</v>
      </c>
      <c r="F9" s="17">
        <f t="shared" si="0"/>
        <v>56.330800000000004</v>
      </c>
      <c r="G9" s="17">
        <f t="shared" si="1"/>
        <v>501.47750000000002</v>
      </c>
      <c r="H9" s="17">
        <f t="shared" si="4"/>
        <v>35.8645</v>
      </c>
      <c r="I9" s="35">
        <f t="shared" si="2"/>
        <v>389.20710000000003</v>
      </c>
    </row>
    <row r="10" spans="1:9" s="5" customFormat="1" ht="18.75" customHeight="1" x14ac:dyDescent="0.25">
      <c r="A10" s="39" t="s">
        <v>19</v>
      </c>
      <c r="B10" s="39" t="s">
        <v>20</v>
      </c>
      <c r="C10" s="38" t="s">
        <v>144</v>
      </c>
      <c r="D10" s="45">
        <v>1.7037</v>
      </c>
      <c r="E10" s="17">
        <f t="shared" si="3"/>
        <v>1.0985</v>
      </c>
      <c r="F10" s="17">
        <f t="shared" si="0"/>
        <v>0.22839999999999999</v>
      </c>
      <c r="G10" s="17">
        <f t="shared" si="1"/>
        <v>2.0333000000000001</v>
      </c>
      <c r="H10" s="17">
        <f t="shared" si="4"/>
        <v>0.1454</v>
      </c>
      <c r="I10" s="35">
        <f t="shared" si="2"/>
        <v>1.5781000000000001</v>
      </c>
    </row>
    <row r="11" spans="1:9" s="5" customFormat="1" ht="18.75" customHeight="1" x14ac:dyDescent="0.25">
      <c r="A11" s="39" t="s">
        <v>76</v>
      </c>
      <c r="B11" s="39" t="s">
        <v>77</v>
      </c>
      <c r="C11" s="38" t="s">
        <v>145</v>
      </c>
      <c r="D11" s="45">
        <v>1.8199000000000001</v>
      </c>
      <c r="E11" s="17">
        <f t="shared" si="3"/>
        <v>1.1734</v>
      </c>
      <c r="F11" s="17">
        <f t="shared" si="0"/>
        <v>0.24399999999999999</v>
      </c>
      <c r="G11" s="17">
        <f t="shared" si="1"/>
        <v>2.1720000000000002</v>
      </c>
      <c r="H11" s="17">
        <f t="shared" si="4"/>
        <v>0.15529999999999999</v>
      </c>
      <c r="I11" s="35">
        <f t="shared" si="2"/>
        <v>1.6857</v>
      </c>
    </row>
    <row r="12" spans="1:9" s="5" customFormat="1" ht="18.75" customHeight="1" x14ac:dyDescent="0.25">
      <c r="A12" s="39" t="s">
        <v>78</v>
      </c>
      <c r="B12" s="39" t="s">
        <v>79</v>
      </c>
      <c r="C12" s="38" t="s">
        <v>146</v>
      </c>
      <c r="D12" s="45">
        <v>0.40350399999999997</v>
      </c>
      <c r="E12" s="17">
        <f t="shared" si="3"/>
        <v>0.26019999999999999</v>
      </c>
      <c r="F12" s="17">
        <f t="shared" si="0"/>
        <v>5.4100000000000002E-2</v>
      </c>
      <c r="G12" s="17">
        <f t="shared" si="1"/>
        <v>0.48159999999999997</v>
      </c>
      <c r="H12" s="17">
        <f t="shared" si="4"/>
        <v>3.44E-2</v>
      </c>
      <c r="I12" s="35">
        <f t="shared" si="2"/>
        <v>0.37380000000000002</v>
      </c>
    </row>
    <row r="13" spans="1:9" s="5" customFormat="1" ht="18.75" customHeight="1" x14ac:dyDescent="0.25">
      <c r="A13" s="39" t="s">
        <v>80</v>
      </c>
      <c r="B13" s="39" t="s">
        <v>81</v>
      </c>
      <c r="C13" s="38" t="s">
        <v>147</v>
      </c>
      <c r="D13" s="45">
        <v>3.4911400000000001</v>
      </c>
      <c r="E13" s="17">
        <f t="shared" si="3"/>
        <v>2.2509999999999999</v>
      </c>
      <c r="F13" s="17">
        <f t="shared" si="0"/>
        <v>0.46800000000000003</v>
      </c>
      <c r="G13" s="17">
        <f t="shared" si="1"/>
        <v>4.1665000000000001</v>
      </c>
      <c r="H13" s="17">
        <f t="shared" si="4"/>
        <v>0.29799999999999999</v>
      </c>
      <c r="I13" s="35">
        <f t="shared" si="2"/>
        <v>3.2336999999999998</v>
      </c>
    </row>
    <row r="14" spans="1:9" s="5" customFormat="1" ht="18.75" customHeight="1" x14ac:dyDescent="0.25">
      <c r="A14" s="39" t="s">
        <v>82</v>
      </c>
      <c r="B14" s="39" t="s">
        <v>42</v>
      </c>
      <c r="C14" s="38" t="s">
        <v>148</v>
      </c>
      <c r="D14" s="45">
        <v>1.95583</v>
      </c>
      <c r="E14" s="17">
        <f t="shared" si="3"/>
        <v>1.2611000000000001</v>
      </c>
      <c r="F14" s="17">
        <f t="shared" si="0"/>
        <v>0.26219999999999999</v>
      </c>
      <c r="G14" s="17">
        <f t="shared" si="1"/>
        <v>2.3342000000000001</v>
      </c>
      <c r="H14" s="17">
        <f t="shared" si="4"/>
        <v>0.16689999999999999</v>
      </c>
      <c r="I14" s="35">
        <f t="shared" si="2"/>
        <v>1.8116000000000001</v>
      </c>
    </row>
    <row r="15" spans="1:9" s="5" customFormat="1" ht="18.75" customHeight="1" x14ac:dyDescent="0.25">
      <c r="A15" s="39" t="s">
        <v>54</v>
      </c>
      <c r="B15" s="39" t="s">
        <v>55</v>
      </c>
      <c r="C15" s="38" t="s">
        <v>56</v>
      </c>
      <c r="D15" s="45">
        <v>6.2088000000000001</v>
      </c>
      <c r="E15" s="17">
        <f t="shared" si="3"/>
        <v>4.0034000000000001</v>
      </c>
      <c r="F15" s="17">
        <f t="shared" si="0"/>
        <v>0.83240000000000003</v>
      </c>
      <c r="G15" s="17">
        <f t="shared" si="1"/>
        <v>7.41</v>
      </c>
      <c r="H15" s="17">
        <f t="shared" si="4"/>
        <v>0.52990000000000004</v>
      </c>
      <c r="I15" s="35">
        <f t="shared" si="2"/>
        <v>5.7510000000000003</v>
      </c>
    </row>
    <row r="16" spans="1:9" s="5" customFormat="1" ht="18.75" customHeight="1" x14ac:dyDescent="0.25">
      <c r="A16" s="39" t="s">
        <v>31</v>
      </c>
      <c r="B16" s="39" t="s">
        <v>34</v>
      </c>
      <c r="C16" s="38" t="s">
        <v>149</v>
      </c>
      <c r="D16" s="45">
        <v>1.9558</v>
      </c>
      <c r="E16" s="17">
        <f t="shared" si="3"/>
        <v>1.2611000000000001</v>
      </c>
      <c r="F16" s="17">
        <f t="shared" si="0"/>
        <v>0.26219999999999999</v>
      </c>
      <c r="G16" s="17">
        <f t="shared" si="1"/>
        <v>2.3342000000000001</v>
      </c>
      <c r="H16" s="17">
        <f t="shared" si="4"/>
        <v>0.16689999999999999</v>
      </c>
      <c r="I16" s="35">
        <f t="shared" si="2"/>
        <v>1.8116000000000001</v>
      </c>
    </row>
    <row r="17" spans="1:9" s="5" customFormat="1" ht="18.75" customHeight="1" x14ac:dyDescent="0.25">
      <c r="A17" s="39" t="s">
        <v>83</v>
      </c>
      <c r="B17" s="39" t="s">
        <v>84</v>
      </c>
      <c r="C17" s="38" t="s">
        <v>150</v>
      </c>
      <c r="D17" s="45">
        <v>110.265</v>
      </c>
      <c r="E17" s="17">
        <f t="shared" si="3"/>
        <v>71.097399999999993</v>
      </c>
      <c r="F17" s="17">
        <f t="shared" si="0"/>
        <v>14.7822</v>
      </c>
      <c r="G17" s="17">
        <f t="shared" si="1"/>
        <v>131.5968</v>
      </c>
      <c r="H17" s="17">
        <f t="shared" si="4"/>
        <v>9.4115000000000002</v>
      </c>
      <c r="I17" s="35">
        <f t="shared" si="2"/>
        <v>102.13509999999999</v>
      </c>
    </row>
    <row r="18" spans="1:9" s="5" customFormat="1" ht="18.75" customHeight="1" x14ac:dyDescent="0.25">
      <c r="A18" s="39" t="s">
        <v>3</v>
      </c>
      <c r="B18" s="39" t="s">
        <v>4</v>
      </c>
      <c r="C18" s="38" t="s">
        <v>151</v>
      </c>
      <c r="D18" s="45">
        <v>1.5508999999999999</v>
      </c>
      <c r="E18" s="17">
        <f t="shared" si="3"/>
        <v>1</v>
      </c>
      <c r="F18" s="17">
        <f t="shared" si="0"/>
        <v>0.2079</v>
      </c>
      <c r="G18" s="17">
        <f t="shared" si="1"/>
        <v>1.8509</v>
      </c>
      <c r="H18" s="17">
        <f t="shared" si="4"/>
        <v>0.13239999999999999</v>
      </c>
      <c r="I18" s="35">
        <f t="shared" si="2"/>
        <v>1.4366000000000001</v>
      </c>
    </row>
    <row r="19" spans="1:9" s="5" customFormat="1" ht="18.75" customHeight="1" x14ac:dyDescent="0.25">
      <c r="A19" s="39" t="s">
        <v>85</v>
      </c>
      <c r="B19" s="39" t="s">
        <v>86</v>
      </c>
      <c r="C19" s="38" t="s">
        <v>152</v>
      </c>
      <c r="D19" s="45">
        <v>1009.56</v>
      </c>
      <c r="E19" s="17">
        <f t="shared" si="3"/>
        <v>650.9511</v>
      </c>
      <c r="F19" s="17">
        <f t="shared" si="0"/>
        <v>135.3425</v>
      </c>
      <c r="G19" s="17">
        <f t="shared" si="1"/>
        <v>1204.8693000000001</v>
      </c>
      <c r="H19" s="17">
        <f t="shared" si="4"/>
        <v>86.169300000000007</v>
      </c>
      <c r="I19" s="35">
        <f t="shared" si="2"/>
        <v>935.1241</v>
      </c>
    </row>
    <row r="20" spans="1:9" s="5" customFormat="1" ht="18.75" customHeight="1" x14ac:dyDescent="0.25">
      <c r="A20" s="39" t="s">
        <v>87</v>
      </c>
      <c r="B20" s="39" t="s">
        <v>88</v>
      </c>
      <c r="C20" s="38" t="s">
        <v>153</v>
      </c>
      <c r="D20" s="45">
        <v>4431.79</v>
      </c>
      <c r="E20" s="17">
        <f t="shared" si="3"/>
        <v>2857.5601000000001</v>
      </c>
      <c r="F20" s="17">
        <f t="shared" si="0"/>
        <v>594.12950000000001</v>
      </c>
      <c r="G20" s="17">
        <f t="shared" si="1"/>
        <v>5289.1634000000004</v>
      </c>
      <c r="H20" s="17">
        <f t="shared" si="4"/>
        <v>378.26819999999998</v>
      </c>
      <c r="I20" s="35">
        <f t="shared" si="2"/>
        <v>4105.0295999999998</v>
      </c>
    </row>
    <row r="21" spans="1:9" s="5" customFormat="1" ht="18.75" customHeight="1" x14ac:dyDescent="0.25">
      <c r="A21" s="39" t="s">
        <v>89</v>
      </c>
      <c r="B21" s="39" t="s">
        <v>14</v>
      </c>
      <c r="C21" s="38" t="s">
        <v>154</v>
      </c>
      <c r="D21" s="45">
        <v>25.047000000000001</v>
      </c>
      <c r="E21" s="17">
        <f t="shared" si="3"/>
        <v>16.149999999999999</v>
      </c>
      <c r="F21" s="17">
        <f t="shared" si="0"/>
        <v>3.3578000000000001</v>
      </c>
      <c r="G21" s="17">
        <f t="shared" si="1"/>
        <v>29.892600000000002</v>
      </c>
      <c r="H21" s="17">
        <f t="shared" si="4"/>
        <v>2.1377999999999999</v>
      </c>
      <c r="I21" s="35">
        <f t="shared" si="2"/>
        <v>23.200299999999999</v>
      </c>
    </row>
    <row r="22" spans="1:9" s="5" customFormat="1" ht="18.75" customHeight="1" x14ac:dyDescent="0.25">
      <c r="A22" s="39" t="s">
        <v>5</v>
      </c>
      <c r="B22" s="39" t="s">
        <v>6</v>
      </c>
      <c r="C22" s="38" t="s">
        <v>155</v>
      </c>
      <c r="D22" s="45">
        <v>7.4592999999999998</v>
      </c>
      <c r="E22" s="17">
        <f t="shared" si="3"/>
        <v>4.8097000000000003</v>
      </c>
      <c r="F22" s="17">
        <f t="shared" si="0"/>
        <v>1</v>
      </c>
      <c r="G22" s="17">
        <f t="shared" si="1"/>
        <v>8.9024000000000001</v>
      </c>
      <c r="H22" s="17">
        <f t="shared" si="4"/>
        <v>0.63670000000000004</v>
      </c>
      <c r="I22" s="35">
        <f t="shared" si="2"/>
        <v>6.9093</v>
      </c>
    </row>
    <row r="23" spans="1:9" s="5" customFormat="1" ht="18.75" customHeight="1" x14ac:dyDescent="0.25">
      <c r="A23" s="39" t="s">
        <v>90</v>
      </c>
      <c r="B23" s="39" t="s">
        <v>91</v>
      </c>
      <c r="C23" s="38" t="s">
        <v>156</v>
      </c>
      <c r="D23" s="45">
        <v>190.244</v>
      </c>
      <c r="E23" s="17">
        <f t="shared" si="3"/>
        <v>122.66679999999999</v>
      </c>
      <c r="F23" s="17">
        <f t="shared" si="0"/>
        <v>25.504300000000001</v>
      </c>
      <c r="G23" s="17">
        <f t="shared" si="1"/>
        <v>227.04859999999999</v>
      </c>
      <c r="H23" s="17">
        <f t="shared" si="4"/>
        <v>16.238</v>
      </c>
      <c r="I23" s="35">
        <f t="shared" si="2"/>
        <v>176.21709999999999</v>
      </c>
    </row>
    <row r="24" spans="1:9" s="5" customFormat="1" ht="18.75" customHeight="1" x14ac:dyDescent="0.25">
      <c r="A24" s="39" t="s">
        <v>92</v>
      </c>
      <c r="B24" s="39" t="s">
        <v>93</v>
      </c>
      <c r="C24" s="38" t="s">
        <v>157</v>
      </c>
      <c r="D24" s="45">
        <v>54.2346</v>
      </c>
      <c r="E24" s="17">
        <f t="shared" si="3"/>
        <v>34.969799999999999</v>
      </c>
      <c r="F24" s="17">
        <f t="shared" si="0"/>
        <v>7.2706999999999997</v>
      </c>
      <c r="G24" s="17">
        <f t="shared" si="1"/>
        <v>64.726799999999997</v>
      </c>
      <c r="H24" s="17">
        <f t="shared" si="4"/>
        <v>4.6291000000000002</v>
      </c>
      <c r="I24" s="35">
        <f t="shared" si="2"/>
        <v>50.235799999999998</v>
      </c>
    </row>
    <row r="25" spans="1:9" s="5" customFormat="1" ht="18.75" customHeight="1" x14ac:dyDescent="0.25">
      <c r="A25" s="39" t="s">
        <v>94</v>
      </c>
      <c r="B25" s="39" t="s">
        <v>95</v>
      </c>
      <c r="C25" s="38" t="s">
        <v>158</v>
      </c>
      <c r="D25" s="45">
        <v>137.529</v>
      </c>
      <c r="E25" s="17">
        <f t="shared" si="3"/>
        <v>88.676900000000003</v>
      </c>
      <c r="F25" s="17">
        <f t="shared" si="0"/>
        <v>18.4373</v>
      </c>
      <c r="G25" s="17">
        <f t="shared" si="1"/>
        <v>164.1353</v>
      </c>
      <c r="H25" s="17">
        <f t="shared" si="4"/>
        <v>11.7386</v>
      </c>
      <c r="I25" s="35">
        <f t="shared" si="2"/>
        <v>127.3888</v>
      </c>
    </row>
    <row r="26" spans="1:9" s="5" customFormat="1" ht="18.75" customHeight="1" x14ac:dyDescent="0.25">
      <c r="A26" s="39" t="s">
        <v>96</v>
      </c>
      <c r="B26" s="39" t="s">
        <v>97</v>
      </c>
      <c r="C26" s="38" t="s">
        <v>159</v>
      </c>
      <c r="D26" s="45">
        <v>2.9854400000000001</v>
      </c>
      <c r="E26" s="17">
        <f t="shared" si="3"/>
        <v>1.925</v>
      </c>
      <c r="F26" s="17">
        <f t="shared" si="0"/>
        <v>0.4002</v>
      </c>
      <c r="G26" s="17">
        <f t="shared" si="1"/>
        <v>3.5630000000000002</v>
      </c>
      <c r="H26" s="17">
        <f t="shared" si="4"/>
        <v>0.25480000000000003</v>
      </c>
      <c r="I26" s="35">
        <f t="shared" si="2"/>
        <v>2.7652999999999999</v>
      </c>
    </row>
    <row r="27" spans="1:9" s="5" customFormat="1" ht="18.75" customHeight="1" x14ac:dyDescent="0.25">
      <c r="A27" s="39" t="s">
        <v>47</v>
      </c>
      <c r="B27" s="39" t="s">
        <v>48</v>
      </c>
      <c r="C27" s="38" t="s">
        <v>160</v>
      </c>
      <c r="D27" s="45">
        <v>8.3922000000000008</v>
      </c>
      <c r="E27" s="17">
        <f t="shared" si="3"/>
        <v>5.4112</v>
      </c>
      <c r="F27" s="17">
        <f t="shared" si="0"/>
        <v>1.1251</v>
      </c>
      <c r="G27" s="17">
        <f t="shared" si="1"/>
        <v>10.0158</v>
      </c>
      <c r="H27" s="17">
        <f t="shared" si="4"/>
        <v>0.71630000000000005</v>
      </c>
      <c r="I27" s="35">
        <f t="shared" si="2"/>
        <v>7.7733999999999996</v>
      </c>
    </row>
    <row r="28" spans="1:9" s="5" customFormat="1" ht="18.75" customHeight="1" x14ac:dyDescent="0.25">
      <c r="A28" s="39" t="s">
        <v>15</v>
      </c>
      <c r="B28" s="39" t="s">
        <v>16</v>
      </c>
      <c r="C28" s="38" t="s">
        <v>49</v>
      </c>
      <c r="D28" s="45">
        <v>400.68</v>
      </c>
      <c r="E28" s="17">
        <f t="shared" si="3"/>
        <v>258.35320000000002</v>
      </c>
      <c r="F28" s="17">
        <f t="shared" si="0"/>
        <v>53.715499999999999</v>
      </c>
      <c r="G28" s="17">
        <f t="shared" si="1"/>
        <v>478.19549999999998</v>
      </c>
      <c r="H28" s="17">
        <f t="shared" si="4"/>
        <v>34.199399999999997</v>
      </c>
      <c r="I28" s="35">
        <f t="shared" si="2"/>
        <v>371.13749999999999</v>
      </c>
    </row>
    <row r="29" spans="1:9" s="5" customFormat="1" ht="18.75" customHeight="1" x14ac:dyDescent="0.25">
      <c r="A29" s="39" t="s">
        <v>38</v>
      </c>
      <c r="B29" s="39" t="s">
        <v>7</v>
      </c>
      <c r="C29" s="38" t="s">
        <v>161</v>
      </c>
      <c r="D29" s="45">
        <v>146.9</v>
      </c>
      <c r="E29" s="17">
        <f t="shared" si="3"/>
        <v>94.719200000000001</v>
      </c>
      <c r="F29" s="17">
        <f t="shared" si="0"/>
        <v>19.6935</v>
      </c>
      <c r="G29" s="17">
        <f t="shared" si="1"/>
        <v>175.3193</v>
      </c>
      <c r="H29" s="17">
        <f t="shared" si="4"/>
        <v>12.538399999999999</v>
      </c>
      <c r="I29" s="35">
        <f t="shared" si="2"/>
        <v>136.06890000000001</v>
      </c>
    </row>
    <row r="30" spans="1:9" s="5" customFormat="1" ht="18.75" customHeight="1" x14ac:dyDescent="0.25">
      <c r="A30" s="39" t="s">
        <v>98</v>
      </c>
      <c r="B30" s="39" t="s">
        <v>99</v>
      </c>
      <c r="C30" s="38" t="s">
        <v>162</v>
      </c>
      <c r="D30" s="45">
        <v>94.007999999999996</v>
      </c>
      <c r="E30" s="17">
        <f t="shared" si="3"/>
        <v>60.615099999999998</v>
      </c>
      <c r="F30" s="17">
        <f t="shared" si="0"/>
        <v>12.6028</v>
      </c>
      <c r="G30" s="17">
        <f t="shared" si="1"/>
        <v>112.1948</v>
      </c>
      <c r="H30" s="17">
        <f t="shared" si="4"/>
        <v>8.0238999999999994</v>
      </c>
      <c r="I30" s="35">
        <f t="shared" si="2"/>
        <v>87.076700000000002</v>
      </c>
    </row>
    <row r="31" spans="1:9" s="5" customFormat="1" ht="18.75" customHeight="1" x14ac:dyDescent="0.25">
      <c r="A31" s="39" t="s">
        <v>50</v>
      </c>
      <c r="B31" s="39" t="s">
        <v>51</v>
      </c>
      <c r="C31" s="38" t="s">
        <v>163</v>
      </c>
      <c r="D31" s="45">
        <v>1398.2</v>
      </c>
      <c r="E31" s="17">
        <f t="shared" si="3"/>
        <v>901.54100000000005</v>
      </c>
      <c r="F31" s="17">
        <f t="shared" si="0"/>
        <v>187.44390000000001</v>
      </c>
      <c r="G31" s="17">
        <f t="shared" si="1"/>
        <v>1668.6955</v>
      </c>
      <c r="H31" s="17">
        <f t="shared" si="4"/>
        <v>119.3411</v>
      </c>
      <c r="I31" s="35">
        <f t="shared" si="2"/>
        <v>1295.1093000000001</v>
      </c>
    </row>
    <row r="32" spans="1:9" s="5" customFormat="1" ht="18.75" customHeight="1" x14ac:dyDescent="0.25">
      <c r="A32" s="39" t="s">
        <v>100</v>
      </c>
      <c r="B32" s="39" t="s">
        <v>101</v>
      </c>
      <c r="C32" s="38" t="s">
        <v>164</v>
      </c>
      <c r="D32" s="45">
        <v>3.9022999999999999</v>
      </c>
      <c r="E32" s="17">
        <f t="shared" si="3"/>
        <v>2.5162</v>
      </c>
      <c r="F32" s="17">
        <f t="shared" si="0"/>
        <v>0.52310000000000001</v>
      </c>
      <c r="G32" s="17">
        <f t="shared" si="1"/>
        <v>4.6571999999999996</v>
      </c>
      <c r="H32" s="17">
        <f t="shared" si="4"/>
        <v>0.33310000000000001</v>
      </c>
      <c r="I32" s="35">
        <f t="shared" si="2"/>
        <v>3.6145999999999998</v>
      </c>
    </row>
    <row r="33" spans="1:9" s="5" customFormat="1" ht="18.75" customHeight="1" x14ac:dyDescent="0.25">
      <c r="A33" s="39" t="s">
        <v>41</v>
      </c>
      <c r="B33" s="39" t="s">
        <v>39</v>
      </c>
      <c r="C33" s="38" t="s">
        <v>40</v>
      </c>
      <c r="D33" s="45">
        <v>159.24</v>
      </c>
      <c r="E33" s="17">
        <f t="shared" si="3"/>
        <v>102.6759</v>
      </c>
      <c r="F33" s="17">
        <f t="shared" si="0"/>
        <v>21.347799999999999</v>
      </c>
      <c r="G33" s="17">
        <f t="shared" si="1"/>
        <v>190.04650000000001</v>
      </c>
      <c r="H33" s="17">
        <f t="shared" si="4"/>
        <v>13.591699999999999</v>
      </c>
      <c r="I33" s="35">
        <f t="shared" si="2"/>
        <v>147.4991</v>
      </c>
    </row>
    <row r="34" spans="1:9" s="5" customFormat="1" ht="18.75" customHeight="1" x14ac:dyDescent="0.25">
      <c r="A34" s="39" t="s">
        <v>102</v>
      </c>
      <c r="B34" s="39" t="s">
        <v>103</v>
      </c>
      <c r="C34" s="38" t="s">
        <v>165</v>
      </c>
      <c r="D34" s="45">
        <v>0.75900800000000002</v>
      </c>
      <c r="E34" s="17">
        <f t="shared" si="3"/>
        <v>0.4894</v>
      </c>
      <c r="F34" s="17">
        <f t="shared" si="0"/>
        <v>0.1018</v>
      </c>
      <c r="G34" s="17">
        <f t="shared" si="1"/>
        <v>0.90580000000000005</v>
      </c>
      <c r="H34" s="17">
        <f t="shared" si="4"/>
        <v>6.4799999999999996E-2</v>
      </c>
      <c r="I34" s="35">
        <f t="shared" si="2"/>
        <v>0.70299999999999996</v>
      </c>
    </row>
    <row r="35" spans="1:9" s="5" customFormat="1" ht="18.75" customHeight="1" x14ac:dyDescent="0.25">
      <c r="A35" s="39" t="s">
        <v>104</v>
      </c>
      <c r="B35" s="39" t="s">
        <v>105</v>
      </c>
      <c r="C35" s="38" t="s">
        <v>166</v>
      </c>
      <c r="D35" s="45">
        <v>531.73800000000006</v>
      </c>
      <c r="E35" s="17">
        <f t="shared" si="3"/>
        <v>342.85770000000002</v>
      </c>
      <c r="F35" s="17">
        <f t="shared" si="0"/>
        <v>71.285200000000003</v>
      </c>
      <c r="G35" s="17">
        <f t="shared" si="1"/>
        <v>634.60789999999997</v>
      </c>
      <c r="H35" s="17">
        <f t="shared" si="4"/>
        <v>45.385599999999997</v>
      </c>
      <c r="I35" s="35">
        <f t="shared" si="2"/>
        <v>492.5324</v>
      </c>
    </row>
    <row r="36" spans="1:9" s="5" customFormat="1" ht="18.75" customHeight="1" x14ac:dyDescent="0.25">
      <c r="A36" s="39" t="s">
        <v>106</v>
      </c>
      <c r="B36" s="39" t="s">
        <v>107</v>
      </c>
      <c r="C36" s="38" t="s">
        <v>167</v>
      </c>
      <c r="D36" s="45">
        <v>1563.53</v>
      </c>
      <c r="E36" s="17">
        <f t="shared" si="3"/>
        <v>1008.1437</v>
      </c>
      <c r="F36" s="17">
        <f t="shared" si="0"/>
        <v>209.60810000000001</v>
      </c>
      <c r="G36" s="17">
        <f t="shared" si="1"/>
        <v>1866.0102999999999</v>
      </c>
      <c r="H36" s="17">
        <f t="shared" si="4"/>
        <v>133.45249999999999</v>
      </c>
      <c r="I36" s="35">
        <f t="shared" si="2"/>
        <v>1448.2493999999999</v>
      </c>
    </row>
    <row r="37" spans="1:9" s="5" customFormat="1" ht="18.75" customHeight="1" x14ac:dyDescent="0.25">
      <c r="A37" s="39" t="s">
        <v>108</v>
      </c>
      <c r="B37" s="39" t="s">
        <v>109</v>
      </c>
      <c r="C37" s="38" t="s">
        <v>168</v>
      </c>
      <c r="D37" s="45">
        <v>0.33030100000000001</v>
      </c>
      <c r="E37" s="17">
        <f t="shared" si="3"/>
        <v>0.21299999999999999</v>
      </c>
      <c r="F37" s="17">
        <f t="shared" ref="F37:F63" si="5">ROUND($D37/$D$22,4)</f>
        <v>4.4299999999999999E-2</v>
      </c>
      <c r="G37" s="17">
        <f t="shared" ref="G37:G63" si="6">ROUND($D37/$D$61,4)</f>
        <v>0.39419999999999999</v>
      </c>
      <c r="H37" s="17">
        <f t="shared" si="4"/>
        <v>2.8199999999999999E-2</v>
      </c>
      <c r="I37" s="35">
        <f t="shared" ref="I37:I63" si="7">ROUND($D37/$D$62,4)</f>
        <v>0.30590000000000001</v>
      </c>
    </row>
    <row r="38" spans="1:9" s="5" customFormat="1" ht="18.75" customHeight="1" x14ac:dyDescent="0.25">
      <c r="A38" s="39" t="s">
        <v>110</v>
      </c>
      <c r="B38" s="39" t="s">
        <v>111</v>
      </c>
      <c r="C38" s="38" t="s">
        <v>169</v>
      </c>
      <c r="D38" s="45">
        <v>93.616399999999999</v>
      </c>
      <c r="E38" s="17">
        <f t="shared" si="3"/>
        <v>60.3626</v>
      </c>
      <c r="F38" s="17">
        <f t="shared" si="5"/>
        <v>12.5503</v>
      </c>
      <c r="G38" s="17">
        <f t="shared" si="6"/>
        <v>111.7274</v>
      </c>
      <c r="H38" s="17">
        <f t="shared" si="4"/>
        <v>7.9904999999999999</v>
      </c>
      <c r="I38" s="35">
        <f t="shared" si="7"/>
        <v>86.713999999999999</v>
      </c>
    </row>
    <row r="39" spans="1:9" s="5" customFormat="1" ht="18.75" customHeight="1" x14ac:dyDescent="0.25">
      <c r="A39" s="39" t="s">
        <v>112</v>
      </c>
      <c r="B39" s="39" t="s">
        <v>113</v>
      </c>
      <c r="C39" s="38" t="s">
        <v>170</v>
      </c>
      <c r="D39" s="45">
        <v>42.5092</v>
      </c>
      <c r="E39" s="17">
        <f t="shared" si="3"/>
        <v>27.409400000000002</v>
      </c>
      <c r="F39" s="17">
        <f t="shared" si="5"/>
        <v>5.6988000000000003</v>
      </c>
      <c r="G39" s="17">
        <f t="shared" si="6"/>
        <v>50.732999999999997</v>
      </c>
      <c r="H39" s="17">
        <f t="shared" si="4"/>
        <v>3.6282999999999999</v>
      </c>
      <c r="I39" s="35">
        <f t="shared" si="7"/>
        <v>39.375</v>
      </c>
    </row>
    <row r="40" spans="1:9" s="5" customFormat="1" ht="18.75" customHeight="1" x14ac:dyDescent="0.25">
      <c r="A40" s="39" t="s">
        <v>45</v>
      </c>
      <c r="B40" s="39" t="s">
        <v>44</v>
      </c>
      <c r="C40" s="38" t="s">
        <v>171</v>
      </c>
      <c r="D40" s="45">
        <v>22.027200000000001</v>
      </c>
      <c r="E40" s="17">
        <f t="shared" si="3"/>
        <v>14.2028</v>
      </c>
      <c r="F40" s="17">
        <f t="shared" si="5"/>
        <v>2.9529999999999998</v>
      </c>
      <c r="G40" s="17">
        <f t="shared" si="6"/>
        <v>26.288599999999999</v>
      </c>
      <c r="H40" s="17">
        <f t="shared" si="4"/>
        <v>1.8801000000000001</v>
      </c>
      <c r="I40" s="35">
        <f t="shared" si="7"/>
        <v>20.403099999999998</v>
      </c>
    </row>
    <row r="41" spans="1:9" s="5" customFormat="1" ht="18.75" customHeight="1" x14ac:dyDescent="0.25">
      <c r="A41" s="39" t="s">
        <v>114</v>
      </c>
      <c r="B41" s="39" t="s">
        <v>115</v>
      </c>
      <c r="C41" s="38" t="s">
        <v>172</v>
      </c>
      <c r="D41" s="45">
        <v>19.805700000000002</v>
      </c>
      <c r="E41" s="17">
        <f t="shared" si="3"/>
        <v>12.7705</v>
      </c>
      <c r="F41" s="17">
        <f t="shared" si="5"/>
        <v>2.6551999999999998</v>
      </c>
      <c r="G41" s="17">
        <f t="shared" si="6"/>
        <v>23.6373</v>
      </c>
      <c r="H41" s="17">
        <f t="shared" si="4"/>
        <v>1.6904999999999999</v>
      </c>
      <c r="I41" s="35">
        <f t="shared" si="7"/>
        <v>18.345400000000001</v>
      </c>
    </row>
    <row r="42" spans="1:9" s="5" customFormat="1" ht="18.75" customHeight="1" x14ac:dyDescent="0.25">
      <c r="A42" s="39" t="s">
        <v>116</v>
      </c>
      <c r="B42" s="39" t="s">
        <v>117</v>
      </c>
      <c r="C42" s="38" t="s">
        <v>173</v>
      </c>
      <c r="D42" s="45">
        <v>10.507400000000001</v>
      </c>
      <c r="E42" s="17">
        <f t="shared" si="3"/>
        <v>6.7750000000000004</v>
      </c>
      <c r="F42" s="17">
        <f t="shared" si="5"/>
        <v>1.4086000000000001</v>
      </c>
      <c r="G42" s="17">
        <f t="shared" si="6"/>
        <v>12.5402</v>
      </c>
      <c r="H42" s="17">
        <f t="shared" si="4"/>
        <v>0.89680000000000004</v>
      </c>
      <c r="I42" s="35">
        <f t="shared" si="7"/>
        <v>9.7326999999999995</v>
      </c>
    </row>
    <row r="43" spans="1:9" s="5" customFormat="1" ht="18.75" customHeight="1" x14ac:dyDescent="0.25">
      <c r="A43" s="39" t="s">
        <v>118</v>
      </c>
      <c r="B43" s="39" t="s">
        <v>36</v>
      </c>
      <c r="C43" s="38" t="s">
        <v>174</v>
      </c>
      <c r="D43" s="45">
        <v>1.881</v>
      </c>
      <c r="E43" s="17">
        <f t="shared" si="3"/>
        <v>1.2128000000000001</v>
      </c>
      <c r="F43" s="17">
        <f t="shared" si="5"/>
        <v>0.25219999999999998</v>
      </c>
      <c r="G43" s="17">
        <f t="shared" si="6"/>
        <v>2.2448999999999999</v>
      </c>
      <c r="H43" s="17">
        <f t="shared" si="4"/>
        <v>0.1605</v>
      </c>
      <c r="I43" s="35">
        <f t="shared" si="7"/>
        <v>1.7423</v>
      </c>
    </row>
    <row r="44" spans="1:9" s="5" customFormat="1" ht="18.75" customHeight="1" x14ac:dyDescent="0.25">
      <c r="A44" s="39" t="s">
        <v>8</v>
      </c>
      <c r="B44" s="39" t="s">
        <v>9</v>
      </c>
      <c r="C44" s="38" t="s">
        <v>175</v>
      </c>
      <c r="D44" s="45">
        <v>11.715999999999999</v>
      </c>
      <c r="E44" s="17">
        <f t="shared" si="3"/>
        <v>7.5542999999999996</v>
      </c>
      <c r="F44" s="17">
        <f t="shared" si="5"/>
        <v>1.5707</v>
      </c>
      <c r="G44" s="17">
        <f t="shared" si="6"/>
        <v>13.9826</v>
      </c>
      <c r="H44" s="17">
        <f t="shared" si="4"/>
        <v>1</v>
      </c>
      <c r="I44" s="35">
        <f t="shared" si="7"/>
        <v>10.8522</v>
      </c>
    </row>
    <row r="45" spans="1:9" s="5" customFormat="1" ht="18.75" customHeight="1" x14ac:dyDescent="0.25">
      <c r="A45" s="39" t="s">
        <v>119</v>
      </c>
      <c r="B45" s="39" t="s">
        <v>120</v>
      </c>
      <c r="C45" s="38" t="s">
        <v>176</v>
      </c>
      <c r="D45" s="45">
        <v>298.95800000000003</v>
      </c>
      <c r="E45" s="17">
        <f t="shared" si="3"/>
        <v>192.76419999999999</v>
      </c>
      <c r="F45" s="17">
        <f t="shared" si="5"/>
        <v>40.078600000000002</v>
      </c>
      <c r="G45" s="17">
        <f t="shared" si="6"/>
        <v>356.7944</v>
      </c>
      <c r="H45" s="17">
        <f t="shared" si="4"/>
        <v>25.517099999999999</v>
      </c>
      <c r="I45" s="35">
        <f t="shared" si="7"/>
        <v>276.91550000000001</v>
      </c>
    </row>
    <row r="46" spans="1:9" s="5" customFormat="1" ht="18.75" customHeight="1" x14ac:dyDescent="0.25">
      <c r="A46" s="39" t="s">
        <v>17</v>
      </c>
      <c r="B46" s="39" t="s">
        <v>35</v>
      </c>
      <c r="C46" s="38" t="s">
        <v>18</v>
      </c>
      <c r="D46" s="45">
        <v>4.1769999999999996</v>
      </c>
      <c r="E46" s="17">
        <f t="shared" si="3"/>
        <v>2.6932999999999998</v>
      </c>
      <c r="F46" s="17">
        <f t="shared" si="5"/>
        <v>0.56000000000000005</v>
      </c>
      <c r="G46" s="17">
        <f t="shared" si="6"/>
        <v>4.9851000000000001</v>
      </c>
      <c r="H46" s="17">
        <f t="shared" si="4"/>
        <v>0.35649999999999998</v>
      </c>
      <c r="I46" s="35">
        <f t="shared" si="7"/>
        <v>3.8690000000000002</v>
      </c>
    </row>
    <row r="47" spans="1:9" s="5" customFormat="1" ht="18.75" customHeight="1" x14ac:dyDescent="0.25">
      <c r="A47" s="39" t="s">
        <v>121</v>
      </c>
      <c r="B47" s="39" t="s">
        <v>122</v>
      </c>
      <c r="C47" s="38" t="s">
        <v>177</v>
      </c>
      <c r="D47" s="45">
        <v>3.8950200000000001</v>
      </c>
      <c r="E47" s="17">
        <f t="shared" si="3"/>
        <v>2.5114999999999998</v>
      </c>
      <c r="F47" s="17">
        <f t="shared" si="5"/>
        <v>0.5222</v>
      </c>
      <c r="G47" s="17">
        <f t="shared" si="6"/>
        <v>4.6485000000000003</v>
      </c>
      <c r="H47" s="17">
        <f t="shared" si="4"/>
        <v>0.33250000000000002</v>
      </c>
      <c r="I47" s="35">
        <f t="shared" si="7"/>
        <v>3.6078000000000001</v>
      </c>
    </row>
    <row r="48" spans="1:9" s="5" customFormat="1" ht="30" customHeight="1" x14ac:dyDescent="0.25">
      <c r="A48" s="39" t="s">
        <v>193</v>
      </c>
      <c r="B48" s="39" t="s">
        <v>68</v>
      </c>
      <c r="C48" s="38" t="s">
        <v>69</v>
      </c>
      <c r="D48" s="45">
        <v>61.603000000000002</v>
      </c>
      <c r="E48" s="17">
        <f t="shared" si="3"/>
        <v>39.720799999999997</v>
      </c>
      <c r="F48" s="17">
        <f t="shared" si="5"/>
        <v>8.2584999999999997</v>
      </c>
      <c r="G48" s="17">
        <f t="shared" si="6"/>
        <v>73.520700000000005</v>
      </c>
      <c r="H48" s="17">
        <f t="shared" si="4"/>
        <v>5.258</v>
      </c>
      <c r="I48" s="35">
        <f t="shared" si="7"/>
        <v>57.060899999999997</v>
      </c>
    </row>
    <row r="49" spans="1:13" s="5" customFormat="1" ht="18.75" customHeight="1" x14ac:dyDescent="0.25">
      <c r="A49" s="39" t="s">
        <v>32</v>
      </c>
      <c r="B49" s="39" t="s">
        <v>46</v>
      </c>
      <c r="C49" s="38" t="s">
        <v>178</v>
      </c>
      <c r="D49" s="45">
        <v>4.9753999999999996</v>
      </c>
      <c r="E49" s="17">
        <f t="shared" si="3"/>
        <v>3.2081</v>
      </c>
      <c r="F49" s="17">
        <f t="shared" si="5"/>
        <v>0.66700000000000004</v>
      </c>
      <c r="G49" s="17">
        <f t="shared" si="6"/>
        <v>5.9379</v>
      </c>
      <c r="H49" s="17">
        <f t="shared" si="4"/>
        <v>0.42470000000000002</v>
      </c>
      <c r="I49" s="35">
        <f t="shared" si="7"/>
        <v>4.6086</v>
      </c>
    </row>
    <row r="50" spans="1:13" s="5" customFormat="1" ht="18.75" customHeight="1" x14ac:dyDescent="0.25">
      <c r="A50" s="39" t="s">
        <v>123</v>
      </c>
      <c r="B50" s="39" t="s">
        <v>124</v>
      </c>
      <c r="C50" s="38" t="s">
        <v>179</v>
      </c>
      <c r="D50" s="45">
        <v>96.210599999999999</v>
      </c>
      <c r="E50" s="17">
        <f t="shared" si="3"/>
        <v>62.035299999999999</v>
      </c>
      <c r="F50" s="17">
        <f t="shared" si="5"/>
        <v>12.898099999999999</v>
      </c>
      <c r="G50" s="17">
        <f t="shared" si="6"/>
        <v>114.8235</v>
      </c>
      <c r="H50" s="17">
        <f t="shared" si="4"/>
        <v>8.2119</v>
      </c>
      <c r="I50" s="35">
        <f t="shared" si="7"/>
        <v>89.116900000000001</v>
      </c>
    </row>
    <row r="51" spans="1:13" s="5" customFormat="1" ht="18.75" customHeight="1" x14ac:dyDescent="0.25">
      <c r="A51" s="39" t="s">
        <v>125</v>
      </c>
      <c r="B51" s="39" t="s">
        <v>126</v>
      </c>
      <c r="C51" s="16" t="s">
        <v>180</v>
      </c>
      <c r="D51" s="45">
        <v>117.157</v>
      </c>
      <c r="E51" s="17">
        <f t="shared" si="3"/>
        <v>75.541300000000007</v>
      </c>
      <c r="F51" s="17">
        <f t="shared" si="5"/>
        <v>15.706200000000001</v>
      </c>
      <c r="G51" s="17">
        <f t="shared" si="6"/>
        <v>139.82220000000001</v>
      </c>
      <c r="H51" s="17">
        <f t="shared" si="4"/>
        <v>9.9997000000000007</v>
      </c>
      <c r="I51" s="35">
        <f t="shared" si="7"/>
        <v>108.5189</v>
      </c>
    </row>
    <row r="52" spans="1:13" s="7" customFormat="1" ht="18.75" customHeight="1" x14ac:dyDescent="0.25">
      <c r="A52" s="39" t="s">
        <v>127</v>
      </c>
      <c r="B52" s="39" t="s">
        <v>128</v>
      </c>
      <c r="C52" s="16" t="s">
        <v>181</v>
      </c>
      <c r="D52" s="45">
        <v>1.4387000000000001</v>
      </c>
      <c r="E52" s="17">
        <f t="shared" si="3"/>
        <v>0.92769999999999997</v>
      </c>
      <c r="F52" s="17">
        <f t="shared" si="5"/>
        <v>0.19289999999999999</v>
      </c>
      <c r="G52" s="17">
        <f t="shared" si="6"/>
        <v>1.7170000000000001</v>
      </c>
      <c r="H52" s="17">
        <f t="shared" si="4"/>
        <v>0.12280000000000001</v>
      </c>
      <c r="I52" s="35">
        <f t="shared" si="7"/>
        <v>1.3326</v>
      </c>
      <c r="L52" s="5"/>
    </row>
    <row r="53" spans="1:13" s="5" customFormat="1" ht="18.75" customHeight="1" x14ac:dyDescent="0.25">
      <c r="A53" s="39" t="s">
        <v>21</v>
      </c>
      <c r="B53" s="39" t="s">
        <v>22</v>
      </c>
      <c r="C53" s="16" t="s">
        <v>182</v>
      </c>
      <c r="D53" s="45">
        <v>10.962</v>
      </c>
      <c r="E53" s="17">
        <f t="shared" si="3"/>
        <v>7.0682</v>
      </c>
      <c r="F53" s="17">
        <f t="shared" si="5"/>
        <v>1.4696</v>
      </c>
      <c r="G53" s="17">
        <f t="shared" si="6"/>
        <v>13.082700000000001</v>
      </c>
      <c r="H53" s="17">
        <f t="shared" si="4"/>
        <v>0.93559999999999999</v>
      </c>
      <c r="I53" s="35">
        <f t="shared" si="7"/>
        <v>10.1538</v>
      </c>
    </row>
    <row r="54" spans="1:13" s="5" customFormat="1" ht="18.75" customHeight="1" x14ac:dyDescent="0.25">
      <c r="A54" s="39" t="s">
        <v>23</v>
      </c>
      <c r="B54" s="39" t="s">
        <v>24</v>
      </c>
      <c r="C54" s="16" t="s">
        <v>183</v>
      </c>
      <c r="D54" s="45">
        <v>0.95650000000000002</v>
      </c>
      <c r="E54" s="17">
        <f t="shared" si="3"/>
        <v>0.61670000000000003</v>
      </c>
      <c r="F54" s="17">
        <f t="shared" si="5"/>
        <v>0.12820000000000001</v>
      </c>
      <c r="G54" s="17">
        <f t="shared" si="6"/>
        <v>1.1415</v>
      </c>
      <c r="H54" s="17">
        <f t="shared" si="4"/>
        <v>8.1600000000000006E-2</v>
      </c>
      <c r="I54" s="35">
        <f t="shared" si="7"/>
        <v>0.88600000000000001</v>
      </c>
    </row>
    <row r="55" spans="1:13" s="5" customFormat="1" ht="18.75" customHeight="1" x14ac:dyDescent="0.25">
      <c r="A55" s="39" t="s">
        <v>129</v>
      </c>
      <c r="B55" s="39" t="s">
        <v>130</v>
      </c>
      <c r="C55" s="18" t="s">
        <v>184</v>
      </c>
      <c r="D55" s="45">
        <v>11.6311</v>
      </c>
      <c r="E55" s="17">
        <f t="shared" si="3"/>
        <v>7.4996</v>
      </c>
      <c r="F55" s="17">
        <f t="shared" si="5"/>
        <v>1.5592999999999999</v>
      </c>
      <c r="G55" s="17">
        <f t="shared" si="6"/>
        <v>13.8813</v>
      </c>
      <c r="H55" s="17">
        <f t="shared" si="4"/>
        <v>0.99280000000000002</v>
      </c>
      <c r="I55" s="35">
        <f t="shared" si="7"/>
        <v>10.7735</v>
      </c>
    </row>
    <row r="56" spans="1:13" ht="18.75" customHeight="1" x14ac:dyDescent="0.25">
      <c r="A56" s="39" t="s">
        <v>131</v>
      </c>
      <c r="B56" s="39" t="s">
        <v>132</v>
      </c>
      <c r="C56" s="16" t="s">
        <v>185</v>
      </c>
      <c r="D56" s="45">
        <v>36.399000000000001</v>
      </c>
      <c r="E56" s="17">
        <f t="shared" si="3"/>
        <v>23.4696</v>
      </c>
      <c r="F56" s="17">
        <f t="shared" si="5"/>
        <v>4.8796999999999997</v>
      </c>
      <c r="G56" s="17">
        <f t="shared" si="6"/>
        <v>43.4407</v>
      </c>
      <c r="H56" s="17">
        <f t="shared" si="4"/>
        <v>3.1067999999999998</v>
      </c>
      <c r="I56" s="35">
        <f t="shared" si="7"/>
        <v>33.715299999999999</v>
      </c>
      <c r="L56" s="5"/>
    </row>
    <row r="57" spans="1:13" ht="18.75" customHeight="1" x14ac:dyDescent="0.25">
      <c r="A57" s="39" t="s">
        <v>133</v>
      </c>
      <c r="B57" s="39" t="s">
        <v>134</v>
      </c>
      <c r="C57" s="16" t="s">
        <v>186</v>
      </c>
      <c r="D57" s="45">
        <v>3.3542999999999998</v>
      </c>
      <c r="E57" s="17">
        <f t="shared" si="3"/>
        <v>2.1627999999999998</v>
      </c>
      <c r="F57" s="17">
        <f t="shared" si="5"/>
        <v>0.44969999999999999</v>
      </c>
      <c r="G57" s="17">
        <f t="shared" si="6"/>
        <v>4.0031999999999996</v>
      </c>
      <c r="H57" s="17">
        <f t="shared" si="4"/>
        <v>0.2863</v>
      </c>
      <c r="I57" s="35">
        <f t="shared" si="7"/>
        <v>3.1070000000000002</v>
      </c>
      <c r="L57" s="5"/>
    </row>
    <row r="58" spans="1:13" s="4" customFormat="1" ht="18.75" customHeight="1" x14ac:dyDescent="0.3">
      <c r="A58" s="39" t="s">
        <v>194</v>
      </c>
      <c r="B58" s="39" t="s">
        <v>43</v>
      </c>
      <c r="C58" s="16" t="s">
        <v>187</v>
      </c>
      <c r="D58" s="45">
        <v>39.323300000000003</v>
      </c>
      <c r="E58" s="17">
        <f t="shared" si="3"/>
        <v>25.3551</v>
      </c>
      <c r="F58" s="17">
        <f t="shared" si="5"/>
        <v>5.2717000000000001</v>
      </c>
      <c r="G58" s="17">
        <f t="shared" si="6"/>
        <v>46.930799999999998</v>
      </c>
      <c r="H58" s="17">
        <f t="shared" si="4"/>
        <v>3.3563999999999998</v>
      </c>
      <c r="I58" s="35">
        <f t="shared" si="7"/>
        <v>36.423999999999999</v>
      </c>
      <c r="L58" s="5"/>
    </row>
    <row r="59" spans="1:13" s="4" customFormat="1" ht="18.75" customHeight="1" x14ac:dyDescent="0.3">
      <c r="A59" s="39" t="s">
        <v>135</v>
      </c>
      <c r="B59" s="39" t="s">
        <v>136</v>
      </c>
      <c r="C59" s="16" t="s">
        <v>188</v>
      </c>
      <c r="D59" s="45">
        <v>44.2498</v>
      </c>
      <c r="E59" s="17">
        <f t="shared" si="3"/>
        <v>28.531700000000001</v>
      </c>
      <c r="F59" s="17">
        <f t="shared" si="5"/>
        <v>5.9321999999999999</v>
      </c>
      <c r="G59" s="17">
        <f t="shared" si="6"/>
        <v>52.810400000000001</v>
      </c>
      <c r="H59" s="17">
        <f t="shared" si="4"/>
        <v>3.7768999999999999</v>
      </c>
      <c r="I59" s="35">
        <f t="shared" si="7"/>
        <v>40.987200000000001</v>
      </c>
      <c r="L59" s="5"/>
      <c r="M59" s="21"/>
    </row>
    <row r="60" spans="1:13" s="5" customFormat="1" ht="18.75" customHeight="1" x14ac:dyDescent="0.25">
      <c r="A60" s="39" t="s">
        <v>137</v>
      </c>
      <c r="B60" s="39" t="s">
        <v>138</v>
      </c>
      <c r="C60" s="16" t="s">
        <v>189</v>
      </c>
      <c r="D60" s="45">
        <v>3.9317600000000001</v>
      </c>
      <c r="E60" s="17">
        <f t="shared" si="3"/>
        <v>2.5350999999999999</v>
      </c>
      <c r="F60" s="17">
        <f t="shared" si="5"/>
        <v>0.52710000000000001</v>
      </c>
      <c r="G60" s="17">
        <f t="shared" si="6"/>
        <v>4.6924000000000001</v>
      </c>
      <c r="H60" s="17">
        <f t="shared" si="4"/>
        <v>0.33560000000000001</v>
      </c>
      <c r="I60" s="35">
        <f t="shared" si="7"/>
        <v>3.6419000000000001</v>
      </c>
    </row>
    <row r="61" spans="1:13" s="4" customFormat="1" ht="18.75" customHeight="1" x14ac:dyDescent="0.3">
      <c r="A61" s="39" t="s">
        <v>10</v>
      </c>
      <c r="B61" s="39" t="s">
        <v>11</v>
      </c>
      <c r="C61" s="16" t="s">
        <v>190</v>
      </c>
      <c r="D61" s="45">
        <v>0.83789999999999998</v>
      </c>
      <c r="E61" s="17">
        <f t="shared" si="3"/>
        <v>0.5403</v>
      </c>
      <c r="F61" s="17">
        <f t="shared" si="5"/>
        <v>0.1123</v>
      </c>
      <c r="G61" s="17">
        <f t="shared" si="6"/>
        <v>1</v>
      </c>
      <c r="H61" s="17">
        <f t="shared" si="4"/>
        <v>7.1499999999999994E-2</v>
      </c>
      <c r="I61" s="35">
        <f t="shared" si="7"/>
        <v>0.77610000000000001</v>
      </c>
      <c r="L61" s="5"/>
    </row>
    <row r="62" spans="1:13" s="5" customFormat="1" ht="18.75" customHeight="1" x14ac:dyDescent="0.25">
      <c r="A62" s="39" t="s">
        <v>12</v>
      </c>
      <c r="B62" s="39" t="s">
        <v>13</v>
      </c>
      <c r="C62" s="16" t="s">
        <v>191</v>
      </c>
      <c r="D62" s="45">
        <v>1.0795999999999999</v>
      </c>
      <c r="E62" s="17">
        <f t="shared" si="3"/>
        <v>0.69610000000000005</v>
      </c>
      <c r="F62" s="17">
        <f t="shared" si="5"/>
        <v>0.1447</v>
      </c>
      <c r="G62" s="17">
        <f t="shared" si="6"/>
        <v>1.2885</v>
      </c>
      <c r="H62" s="17">
        <f t="shared" si="4"/>
        <v>9.2100000000000001E-2</v>
      </c>
      <c r="I62" s="35">
        <f t="shared" si="7"/>
        <v>1</v>
      </c>
    </row>
    <row r="63" spans="1:13" s="5" customFormat="1" ht="18.75" customHeight="1" thickBot="1" x14ac:dyDescent="0.3">
      <c r="A63" s="40" t="s">
        <v>139</v>
      </c>
      <c r="B63" s="40" t="s">
        <v>140</v>
      </c>
      <c r="C63" s="41" t="s">
        <v>192</v>
      </c>
      <c r="D63" s="45">
        <v>13817</v>
      </c>
      <c r="E63" s="36">
        <f t="shared" si="3"/>
        <v>8909.0205999999998</v>
      </c>
      <c r="F63" s="36">
        <f t="shared" si="5"/>
        <v>1852.3186000000001</v>
      </c>
      <c r="G63" s="36">
        <f t="shared" si="6"/>
        <v>16490.034599999999</v>
      </c>
      <c r="H63" s="36">
        <f t="shared" si="4"/>
        <v>1179.3273999999999</v>
      </c>
      <c r="I63" s="37">
        <f t="shared" si="7"/>
        <v>12798.258599999999</v>
      </c>
    </row>
    <row r="64" spans="1:13" ht="18" customHeight="1" x14ac:dyDescent="0.3">
      <c r="A64" s="2" t="s">
        <v>33</v>
      </c>
      <c r="C64" s="11"/>
      <c r="D64" s="11"/>
      <c r="E64" s="4"/>
      <c r="F64" s="4"/>
      <c r="G64" s="4"/>
    </row>
    <row r="65" spans="1:7" s="6" customFormat="1" ht="18" customHeight="1" x14ac:dyDescent="0.3">
      <c r="A65" s="1" t="s">
        <v>64</v>
      </c>
      <c r="B65" s="3"/>
      <c r="C65" s="9"/>
      <c r="D65" s="9"/>
      <c r="E65" s="10"/>
      <c r="F65" s="10"/>
      <c r="G65" s="10"/>
    </row>
    <row r="66" spans="1:7" ht="15.75" customHeight="1" x14ac:dyDescent="0.25"/>
    <row r="67" spans="1:7" ht="15.75" customHeight="1" x14ac:dyDescent="0.25"/>
    <row r="68" spans="1:7" ht="15.75" customHeight="1" x14ac:dyDescent="0.25">
      <c r="G68" s="3"/>
    </row>
    <row r="71" spans="1:7" x14ac:dyDescent="0.25">
      <c r="G71" s="3"/>
    </row>
  </sheetData>
  <mergeCells count="1">
    <mergeCell ref="D3:I3"/>
  </mergeCells>
  <phoneticPr fontId="8" type="noConversion"/>
  <printOptions horizontalCentered="1" verticalCentered="1"/>
  <pageMargins left="0" right="0" top="0.47244094488188981" bottom="0.47244094488188981" header="0.31496062992125984" footer="0.27559055118110237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3:F34"/>
  <sheetViews>
    <sheetView workbookViewId="0">
      <selection activeCell="C33" sqref="C33:C34"/>
    </sheetView>
  </sheetViews>
  <sheetFormatPr defaultRowHeight="13" x14ac:dyDescent="0.3"/>
  <sheetData>
    <row r="33" spans="3:6" ht="15.5" x14ac:dyDescent="0.35">
      <c r="C33" s="12" t="s">
        <v>52</v>
      </c>
      <c r="D33" s="8"/>
      <c r="E33" s="3"/>
      <c r="F33" s="3"/>
    </row>
    <row r="34" spans="3:6" ht="15.5" x14ac:dyDescent="0.35">
      <c r="C34" s="12" t="s">
        <v>53</v>
      </c>
      <c r="D34" s="3"/>
      <c r="E34" s="8"/>
      <c r="F34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89F45F9CC8BC4296ABDCB053D41E3B" ma:contentTypeVersion="12" ma:contentTypeDescription="Create a new document." ma:contentTypeScope="" ma:versionID="f3c88b248aabc14eaf5953a3d4fce62f">
  <xsd:schema xmlns:xsd="http://www.w3.org/2001/XMLSchema" xmlns:xs="http://www.w3.org/2001/XMLSchema" xmlns:p="http://schemas.microsoft.com/office/2006/metadata/properties" xmlns:ns2="42da160e-27af-4758-9e1b-0a28e04b386f" xmlns:ns3="54f3f11b-d991-48d6-93fb-00e4bf5c73cb" targetNamespace="http://schemas.microsoft.com/office/2006/metadata/properties" ma:root="true" ma:fieldsID="a82a5286548ec915a80db73271da8620" ns2:_="" ns3:_="">
    <xsd:import namespace="42da160e-27af-4758-9e1b-0a28e04b386f"/>
    <xsd:import namespace="54f3f11b-d991-48d6-93fb-00e4bf5c73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a160e-27af-4758-9e1b-0a28e04b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37fe10c-e53d-414d-a74d-36a84a5cd8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f11b-d991-48d6-93fb-00e4bf5c73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808e250-45d5-42e9-b3a2-984391e653d9}" ma:internalName="TaxCatchAll" ma:showField="CatchAllData" ma:web="54f3f11b-d991-48d6-93fb-00e4bf5c73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da160e-27af-4758-9e1b-0a28e04b386f">
      <Terms xmlns="http://schemas.microsoft.com/office/infopath/2007/PartnerControls"/>
    </lcf76f155ced4ddcb4097134ff3c332f>
    <TaxCatchAll xmlns="54f3f11b-d991-48d6-93fb-00e4bf5c73cb" xsi:nil="true"/>
  </documentManagement>
</p:properties>
</file>

<file path=customXml/itemProps1.xml><?xml version="1.0" encoding="utf-8"?>
<ds:datastoreItem xmlns:ds="http://schemas.openxmlformats.org/officeDocument/2006/customXml" ds:itemID="{30912328-66E6-4974-8C61-9DDF527F3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a160e-27af-4758-9e1b-0a28e04b386f"/>
    <ds:schemaRef ds:uri="54f3f11b-d991-48d6-93fb-00e4bf5c73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DE90F-D9D6-493F-955D-CAE77553E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9C504-F1B0-4473-8BDC-479BFEAF8A09}">
  <ds:schemaRefs>
    <ds:schemaRef ds:uri="42da160e-27af-4758-9e1b-0a28e04b386f"/>
    <ds:schemaRef ds:uri="http://purl.org/dc/elements/1.1/"/>
    <ds:schemaRef ds:uri="54f3f11b-d991-48d6-93fb-00e4bf5c73cb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NPR</vt:lpstr>
      <vt:lpstr>Sheet1</vt:lpstr>
      <vt:lpstr>NPR!Print_Area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NPRU</dc:title>
  <dc:creator>MINERVA USER</dc:creator>
  <cp:lastModifiedBy>JWC | BJASTAD Anne Grethe | Assistant (Host Nation Sup</cp:lastModifiedBy>
  <cp:lastPrinted>2023-03-31T05:37:47Z</cp:lastPrinted>
  <dcterms:created xsi:type="dcterms:W3CDTF">1998-05-20T08:26:46Z</dcterms:created>
  <dcterms:modified xsi:type="dcterms:W3CDTF">2025-03-07T09:43:52Z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0x010100F289F45F9CC8BC4296ABDCB053D41E3B</vt:lpwstr>
  </property>
  <property fmtid="{D5CDD505-2E9C-101B-9397-08002B2CF9AE}" pid="3" name="Order">
    <vt:r8>1778800</vt:r8>
  </property>
  <property fmtid="{D5CDD505-2E9C-101B-9397-08002B2CF9AE}" pid="4" name="MediaServiceImageTags">
    <vt:lpwstr/>
  </property>
</Properties>
</file>