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oudncianatoint.sharepoint.com/sites/JWC-BudgetandFinance/Shared Documents/Purchase and Contracting/2. Active Contracts (all values)/25-C-003 OFFICE FURNITURE/1.PRE-AWARD/5. BIDDING DOCUMENTS/"/>
    </mc:Choice>
  </mc:AlternateContent>
  <xr:revisionPtr revIDLastSave="69" documentId="13_ncr:1_{60949BA2-7858-4BB0-949C-8981A48A4AEA}" xr6:coauthVersionLast="47" xr6:coauthVersionMax="47" xr10:uidLastSave="{9F147DC8-25EF-48FB-915C-6463778E7489}"/>
  <bookViews>
    <workbookView xWindow="-25905" yWindow="0" windowWidth="26010" windowHeight="20985" tabRatio="695" xr2:uid="{00000000-000D-0000-FFFF-FFFF00000000}"/>
  </bookViews>
  <sheets>
    <sheet name="B-1 Pricing" sheetId="1" r:id="rId1"/>
    <sheet name="B-2 Percentage discoun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N7" i="1" s="1"/>
  <c r="M76" i="1"/>
  <c r="M9" i="1"/>
  <c r="N9" i="1" s="1"/>
  <c r="M10" i="1"/>
  <c r="N10" i="1" s="1"/>
  <c r="M11" i="1"/>
  <c r="M8" i="1"/>
  <c r="C5" i="2"/>
  <c r="M20" i="1"/>
  <c r="N20" i="1" s="1"/>
  <c r="M19" i="1"/>
  <c r="N19" i="1" s="1"/>
  <c r="M24" i="1"/>
  <c r="N24" i="1" s="1"/>
  <c r="M25" i="1"/>
  <c r="N25" i="1" s="1"/>
  <c r="M26" i="1"/>
  <c r="N26" i="1"/>
  <c r="M27" i="1"/>
  <c r="N27" i="1" s="1"/>
  <c r="M28" i="1"/>
  <c r="N28" i="1" s="1"/>
  <c r="M29" i="1"/>
  <c r="N29" i="1"/>
  <c r="M30" i="1"/>
  <c r="N30" i="1" s="1"/>
  <c r="M31" i="1"/>
  <c r="N31" i="1" s="1"/>
  <c r="M32" i="1"/>
  <c r="N32" i="1"/>
  <c r="M33" i="1"/>
  <c r="N33" i="1"/>
  <c r="M34" i="1"/>
  <c r="N34" i="1" s="1"/>
  <c r="M35" i="1"/>
  <c r="N35" i="1" s="1"/>
  <c r="M36" i="1"/>
  <c r="N36" i="1"/>
  <c r="M37" i="1"/>
  <c r="N37" i="1" s="1"/>
  <c r="M38" i="1"/>
  <c r="N38" i="1"/>
  <c r="M39" i="1"/>
  <c r="N39" i="1" s="1"/>
  <c r="M40" i="1"/>
  <c r="N40" i="1" s="1"/>
  <c r="M53" i="1"/>
  <c r="N53" i="1" s="1"/>
  <c r="M54" i="1"/>
  <c r="N54" i="1"/>
  <c r="M55" i="1"/>
  <c r="N55" i="1"/>
  <c r="M56" i="1"/>
  <c r="N56" i="1"/>
  <c r="M65" i="1"/>
  <c r="N65" i="1" s="1"/>
  <c r="M74" i="1"/>
  <c r="N74" i="1"/>
  <c r="M84" i="1"/>
  <c r="N84" i="1" s="1"/>
  <c r="M90" i="1"/>
  <c r="N90" i="1" s="1"/>
  <c r="M89" i="1"/>
  <c r="N89" i="1" s="1"/>
  <c r="M88" i="1"/>
  <c r="N88" i="1" s="1"/>
  <c r="M87" i="1"/>
  <c r="N87" i="1" s="1"/>
  <c r="M86" i="1"/>
  <c r="N86" i="1" s="1"/>
  <c r="M92" i="1"/>
  <c r="N92" i="1"/>
  <c r="M83" i="1" l="1"/>
  <c r="M82" i="1"/>
  <c r="M81" i="1"/>
  <c r="M79" i="1"/>
  <c r="M78" i="1"/>
  <c r="M77" i="1"/>
  <c r="M73" i="1"/>
  <c r="M72" i="1"/>
  <c r="M71" i="1"/>
  <c r="M68" i="1"/>
  <c r="M67" i="1"/>
  <c r="M64" i="1"/>
  <c r="M63" i="1"/>
  <c r="M62" i="1"/>
  <c r="M61" i="1"/>
  <c r="M60" i="1"/>
  <c r="M59" i="1"/>
  <c r="M58" i="1"/>
  <c r="M52" i="1"/>
  <c r="M51" i="1"/>
  <c r="M50" i="1"/>
  <c r="M49" i="1"/>
  <c r="M48" i="1"/>
  <c r="M47" i="1"/>
  <c r="M45" i="1"/>
  <c r="M44" i="1"/>
  <c r="M43" i="1"/>
  <c r="M42" i="1"/>
  <c r="M23" i="1"/>
  <c r="M22" i="1"/>
  <c r="M17" i="1"/>
  <c r="M16" i="1"/>
  <c r="M15" i="1"/>
  <c r="M14" i="1"/>
  <c r="M13" i="1"/>
  <c r="M12" i="1"/>
  <c r="N17" i="1" l="1"/>
  <c r="N83" i="1"/>
  <c r="N82" i="1"/>
  <c r="N81" i="1"/>
  <c r="N79" i="1"/>
  <c r="N78" i="1"/>
  <c r="N77" i="1"/>
  <c r="N76" i="1"/>
  <c r="N73" i="1"/>
  <c r="N72" i="1"/>
  <c r="N71" i="1"/>
  <c r="N68" i="1"/>
  <c r="N67" i="1"/>
  <c r="N64" i="1"/>
  <c r="N63" i="1"/>
  <c r="N62" i="1"/>
  <c r="N61" i="1"/>
  <c r="N60" i="1"/>
  <c r="N59" i="1"/>
  <c r="N58" i="1"/>
  <c r="N52" i="1"/>
  <c r="N51" i="1"/>
  <c r="N50" i="1"/>
  <c r="N49" i="1"/>
  <c r="N48" i="1"/>
  <c r="N47" i="1"/>
  <c r="N45" i="1"/>
  <c r="N44" i="1"/>
  <c r="N43" i="1"/>
  <c r="N42" i="1"/>
  <c r="N23" i="1"/>
  <c r="N22" i="1"/>
  <c r="N16" i="1"/>
  <c r="N15" i="1"/>
  <c r="N14" i="1"/>
  <c r="N13" i="1"/>
  <c r="N12" i="1"/>
  <c r="N11" i="1"/>
  <c r="N8" i="1"/>
  <c r="N93" i="1" l="1"/>
</calcChain>
</file>

<file path=xl/sharedStrings.xml><?xml version="1.0" encoding="utf-8"?>
<sst xmlns="http://schemas.openxmlformats.org/spreadsheetml/2006/main" count="255" uniqueCount="159">
  <si>
    <t>IFIB-ACT-JWC-25-15</t>
  </si>
  <si>
    <t>OFFICE FURNITURE</t>
  </si>
  <si>
    <t>UPDATED VERSION 02/04/2025</t>
  </si>
  <si>
    <t>All prices in NOK delivery included and excluding VAT</t>
  </si>
  <si>
    <t>NUMBER</t>
  </si>
  <si>
    <t>TYPE</t>
  </si>
  <si>
    <t>TEXT</t>
  </si>
  <si>
    <t>EXTENDED DESCRIPTION</t>
  </si>
  <si>
    <t>ADDITIONAL MEASUREMENTS</t>
  </si>
  <si>
    <t>COMMENTS</t>
  </si>
  <si>
    <t>ITEM NUMBER</t>
  </si>
  <si>
    <t>ITEM NAME</t>
  </si>
  <si>
    <t>Link to the supplier catalog</t>
  </si>
  <si>
    <t>Price ex. VAT</t>
  </si>
  <si>
    <t>ECO LABEL
Yes/No</t>
  </si>
  <si>
    <t>Points</t>
  </si>
  <si>
    <t>Price</t>
  </si>
  <si>
    <t>Total line bid value</t>
  </si>
  <si>
    <t>OFFICE CHAIR</t>
  </si>
  <si>
    <t>CHAIR OFFICE WHEELED WITH ARMRESTS</t>
  </si>
  <si>
    <t>BLACK, WHEELS, MIN 100000 MARTINDALE</t>
  </si>
  <si>
    <t>CHAIR OFFICE WHEELED WITHOUT ARMRESTS</t>
  </si>
  <si>
    <t>MESH BACK, BLACK, WHEELS, MIN 100000 MARTINDALE</t>
  </si>
  <si>
    <t>5a</t>
  </si>
  <si>
    <t>CHAIR OFFICE WHEELED 24/7 model 1</t>
  </si>
  <si>
    <t>5b</t>
  </si>
  <si>
    <t>CHAIR OFFICE WHEELED 24/7 model 2</t>
  </si>
  <si>
    <t>CHAIR OFFICE NOT WHEELED WITHOUT ARMRESTS</t>
  </si>
  <si>
    <t>BLACK, NO WHEELS, MIN 100000 MARTINDALE</t>
  </si>
  <si>
    <t>BLACK, NO WHEELS, MIN 100000 MARTINDALE, STACKABLE</t>
  </si>
  <si>
    <t>8</t>
  </si>
  <si>
    <t>ERGONOMIC SADDLE CHAIR</t>
  </si>
  <si>
    <t>WHEELS, MIN 100000 MARTINDALE</t>
  </si>
  <si>
    <t>9</t>
  </si>
  <si>
    <t>ERGONOMIC BALANCE CHAIR</t>
  </si>
  <si>
    <t>10</t>
  </si>
  <si>
    <t>NOT WHEELS, MIN 100000 MARTINDALE</t>
  </si>
  <si>
    <t>11</t>
  </si>
  <si>
    <t>SOFA</t>
  </si>
  <si>
    <t>SOFA, 2-SEATER FABRIC, LOUNGE</t>
  </si>
  <si>
    <t>BLACK OR DARK GREY, MIN 100000 MARTINDALE (FOR OFFICE USE)</t>
  </si>
  <si>
    <t>12</t>
  </si>
  <si>
    <t>SOFA, 3-SEATER FABRIC, LOUNGE</t>
  </si>
  <si>
    <t>DESK</t>
  </si>
  <si>
    <t>DESK W/LIFT 200X90CM BIRCH</t>
  </si>
  <si>
    <t>HIGH PRESSURE LAMINATE TOP, BIRCH</t>
  </si>
  <si>
    <t>MIN THICKNESS OF 22 MM, MINIMUM REACH 65-125CM</t>
  </si>
  <si>
    <t>DESK W/LIFT 200X90CM WHITE (COLOR: K101PE or equvalent)</t>
  </si>
  <si>
    <t>HIGH PRESSURE LAMINATE TOP, WHITE</t>
  </si>
  <si>
    <t>DESK W/LIFT 200X90CM LIGHT GREY</t>
  </si>
  <si>
    <t>HIGH PRESSURE LAMINATE TOP, LIGHT GREY</t>
  </si>
  <si>
    <t>DESK W/LIFT 180X120CM RIGHT BIRCH</t>
  </si>
  <si>
    <t>DESK W/LIFT 180X120CM LEFT BIRCH</t>
  </si>
  <si>
    <t>DESK W/LIFT 180X120CM RIGHT WHITE (COLOR: K101PE or equvalent)</t>
  </si>
  <si>
    <t>DESK W/LIFT 180X120CM LEFT WHITE (COLOR: K101PE or equvalent)</t>
  </si>
  <si>
    <t>DESK W/LIFT 180X120CM RIGHT LIGHT GREY</t>
  </si>
  <si>
    <t>DESK W/LIFT 180X120CM LEFT LIGHT GREY</t>
  </si>
  <si>
    <t>DESK W/LIFT 180X180CM RIGHT BIRCH</t>
  </si>
  <si>
    <t>DESK W/LIFT 180X180CM LEFT BIRCH</t>
  </si>
  <si>
    <t>DESK W/LIFT 180X180CM LEFT WHITE (COLOR: K101PE or equvalent)</t>
  </si>
  <si>
    <t>DESK W/LIFT 180X160CM RIGHT WHITE (COLOR: K101PE or equvalent)</t>
  </si>
  <si>
    <t>DESK W/LIFT 180X160CM LEFT BIRCH</t>
  </si>
  <si>
    <t>DESK W/LIFT 180X160CM RIGHT BIRCH</t>
  </si>
  <si>
    <t>DESK W/LIFT 200X80CM BIRCH</t>
  </si>
  <si>
    <t>DESK W/LIFT 200X80CM LIGHT GREY</t>
  </si>
  <si>
    <t>DESK W/LIFT 200X80CM WHITE (COLOR: K101PE or equvalent)</t>
  </si>
  <si>
    <t>32a</t>
  </si>
  <si>
    <t>LEG DESK</t>
  </si>
  <si>
    <t>LIFT TELESCOPE 2 LEGS</t>
  </si>
  <si>
    <t>FEET FOR DESK AND CORNERS, ELECT, COMPLETE SET</t>
  </si>
  <si>
    <t>MINIMUM REACH 65-125CM</t>
  </si>
  <si>
    <t>32b</t>
  </si>
  <si>
    <t>FEET FOR DESK AND CORNERS, ELECT, COMPLETE SET, IDT-650</t>
  </si>
  <si>
    <t>33a</t>
  </si>
  <si>
    <t>LIFT TELESCOPE 3 LEGS</t>
  </si>
  <si>
    <t>33b</t>
  </si>
  <si>
    <t>TABLE</t>
  </si>
  <si>
    <t>TABLE 140X80CM WITH METAL FRAME, 4 LEGS</t>
  </si>
  <si>
    <t>COMPLETE TABLE WITH 4 LEGS STEEL FRAME, BIRCH</t>
  </si>
  <si>
    <t>COMPLETE TABLE WITH 4 LEGS STEEL FRAME, WHITE</t>
  </si>
  <si>
    <t>COMPLETE TABLE WITH 4 LEGS STEEL FRAME, LIGHT GREY</t>
  </si>
  <si>
    <t>TABLE 160X80CM WITH METAL FRAME, 4 LEGS</t>
  </si>
  <si>
    <t>TABLE 180X80CM WITH METAL FRAME, 4 LEGS</t>
  </si>
  <si>
    <t>TABLE 200X80CM WITH METAL FRAME, 4 LEGS</t>
  </si>
  <si>
    <t>CABINET</t>
  </si>
  <si>
    <t>CABINET ROLLFRONT METAL</t>
  </si>
  <si>
    <t>FILING CABINET METAL WITH 2 SIDE-TAMBOUR DOOR, RAL 7035</t>
  </si>
  <si>
    <t>100X50X200CM (WIDTH X DEPTH X HEIGHT)</t>
  </si>
  <si>
    <t>LOCKABLE</t>
  </si>
  <si>
    <t>WARDROBE ONE-DOOR METAL</t>
  </si>
  <si>
    <t>SPORTS WARDROBE PADLOCK USEABLE</t>
  </si>
  <si>
    <t>30X55X180CM</t>
  </si>
  <si>
    <t>CABINET 3A4 160CM F-2297 + WHITE F-7923 SLIDING DOORS</t>
  </si>
  <si>
    <t>3 VERTICAL SECTIONS (APPROX WIDTH 30 + 50 + 80 CM</t>
  </si>
  <si>
    <t>CABINET 3A4 160CM BIRCH + WHITE F-7923 SLIDING DOORS / SHELVES</t>
  </si>
  <si>
    <t>CABINET 2A4 120CM 40CM BIRCH + WHITE F-7923 SLIDING DOORS / SHELVES</t>
  </si>
  <si>
    <t>WITH RECESSED HANDLE</t>
  </si>
  <si>
    <t>2A4X120X40CM</t>
  </si>
  <si>
    <t>CABINET 2A4 100CM 40CM BIRCH + WHITE F-7923 SLIDING DOORS / SHELVES</t>
  </si>
  <si>
    <t>2A4X100X40CM</t>
  </si>
  <si>
    <t>CABINET 3A4 100CM 40CM BIRCH + WHITE F-7923 SLIDING DOORS / SHELVES</t>
  </si>
  <si>
    <t>3A4X100X40CM</t>
  </si>
  <si>
    <t>CABINET TWO-DOOR METAL</t>
  </si>
  <si>
    <t>FILING CABINET METAL WITH 2  DOORS, RAL 7035</t>
  </si>
  <si>
    <t>DRAWER</t>
  </si>
  <si>
    <t>DRAWERS F2297</t>
  </si>
  <si>
    <t>CABINET FILING 3 DRAWERS, ON WHEELS, GREY F-2297, LOW MODEL</t>
  </si>
  <si>
    <t>45X60X56CM</t>
  </si>
  <si>
    <t>DRAWERS F7923</t>
  </si>
  <si>
    <t>CABINET FILING 3 DRAWERS, ON WHEELS, WHITE F-7923, LOW MODEL</t>
  </si>
  <si>
    <t>DRAWERS BIRCH</t>
  </si>
  <si>
    <t>CABINET FILING 3 DRAWERS, ON WHEELS, BIRCH, LOW MODEL</t>
  </si>
  <si>
    <t>CHAIR CONF</t>
  </si>
  <si>
    <t>CHAIR CONFERENCE</t>
  </si>
  <si>
    <t>WOOD, BIRCH TEXTILE, BLACK (AND 2 OTHER COLORS)</t>
  </si>
  <si>
    <t>CHAIR CONFERENCE FABRIC</t>
  </si>
  <si>
    <t>WITH WHEELS, MIN 100000 MARTINDALE, GREY OR BLACK</t>
  </si>
  <si>
    <t>WITHOUT WHEELS, MIN 100000 MARTINDALE</t>
  </si>
  <si>
    <t>WITHOUT WHEELS, STACKABLE</t>
  </si>
  <si>
    <t>45 B</t>
  </si>
  <si>
    <t>DRAWERS</t>
  </si>
  <si>
    <t>CABINET FILING 4 DRAWERS ON WHEELS, BEECH/BIRCH WITH COMB LOCK</t>
  </si>
  <si>
    <t>45X60X60CM</t>
  </si>
  <si>
    <t>* 5</t>
  </si>
  <si>
    <t>BOOKCASE</t>
  </si>
  <si>
    <t>BOOKCASE 100CM 3A4</t>
  </si>
  <si>
    <t>VENEERED, BIRCH, 6 ROOM, WHITE SHELVES</t>
  </si>
  <si>
    <t xml:space="preserve">VENEERED, GREY (F-2297), 6 ROOM, </t>
  </si>
  <si>
    <t>BOOKCASE 120CM 2A4</t>
  </si>
  <si>
    <t>VENEERED, GREY (F-2297), 6 ROOM,</t>
  </si>
  <si>
    <t>WALL</t>
  </si>
  <si>
    <t>PARTITION WALL 80X180CM</t>
  </si>
  <si>
    <t>GREY AND/OR BLACK, INCL FEET/STAND</t>
  </si>
  <si>
    <t>PARTITION WALL 100X180CM</t>
  </si>
  <si>
    <t>PARTITION WALL 120X180CM</t>
  </si>
  <si>
    <t>GREY AND/OR BLACK</t>
  </si>
  <si>
    <t>PARTITION WALL, 3 SECTION, ON WHEELS</t>
  </si>
  <si>
    <t>BOARDS</t>
  </si>
  <si>
    <t>WHITEBOARD, WHEELED, 150X120CM</t>
  </si>
  <si>
    <t>INCL STAND WITH WHEELS</t>
  </si>
  <si>
    <t>WHITEBOARD, 180X90CM</t>
  </si>
  <si>
    <t>WHITEBOARD, 150X120CM</t>
  </si>
  <si>
    <t>GLASSBOARD MAGNETIC, 125X100CM</t>
  </si>
  <si>
    <t>WHITE</t>
  </si>
  <si>
    <t>COLOUR</t>
  </si>
  <si>
    <t>Hourly Rate for Dismantling</t>
  </si>
  <si>
    <t>TOTAL BID VALUE</t>
  </si>
  <si>
    <t>Freight</t>
  </si>
  <si>
    <t>All freight costs are included with deliveries to JWC locations; Joint Warfare Centre, 4068 Stavanger and Joint Warfare Centre, 4050 Sola - furniture must be assembled prior to delivery or at the JWC premises when delivered</t>
  </si>
  <si>
    <t>Changes of specifications.</t>
  </si>
  <si>
    <t>Must be marked</t>
  </si>
  <si>
    <t>Special attention</t>
  </si>
  <si>
    <t>all cells in this color must be filled out i.e Column H,I,J</t>
  </si>
  <si>
    <t>Date:_____________________________</t>
  </si>
  <si>
    <t>Signature:_________________________</t>
  </si>
  <si>
    <t>Name &amp; Title:_______________________    Company:______________________</t>
  </si>
  <si>
    <r>
      <t xml:space="preserve">Bid Reference: </t>
    </r>
    <r>
      <rPr>
        <u/>
        <sz val="11"/>
        <color rgb="FF000000"/>
        <rFont val="Arial"/>
      </rPr>
      <t>JWC-25-C-003</t>
    </r>
  </si>
  <si>
    <r>
      <t xml:space="preserve">Percentage discount on the public catalog prices
</t>
    </r>
    <r>
      <rPr>
        <sz val="10"/>
        <color rgb="FFFF0000"/>
        <rFont val="Arial"/>
        <family val="2"/>
      </rPr>
      <t>Special attention: If this cell is not filled out, a 0% discount will be applied</t>
    </r>
  </si>
  <si>
    <t>Evaluation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</si>
</sst>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NOK]\ * #,##0.00_);_([$NOK]\ * \(#,##0.00\);_([$NOK]\ * &quot;-&quot;??_);_(@_)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name val="Tahoma"/>
      <family val="2"/>
    </font>
    <font>
      <sz val="11"/>
      <name val="Arial"/>
      <family val="2"/>
    </font>
    <font>
      <u/>
      <sz val="11"/>
      <color rgb="FF000000"/>
      <name val="Arial"/>
    </font>
    <font>
      <sz val="11"/>
      <color rgb="FF242424"/>
      <name val="Aptos Narrow"/>
      <charset val="1"/>
    </font>
    <font>
      <b/>
      <sz val="11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b/>
      <sz val="9"/>
      <color rgb="FF00B050"/>
      <name val="Arial"/>
      <family val="2"/>
    </font>
    <font>
      <b/>
      <sz val="12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5F7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Protection="1">
      <protection locked="0"/>
    </xf>
    <xf numFmtId="0" fontId="5" fillId="3" borderId="1" xfId="0" applyFont="1" applyFill="1" applyBorder="1"/>
    <xf numFmtId="0" fontId="7" fillId="0" borderId="1" xfId="0" applyFont="1" applyBorder="1"/>
    <xf numFmtId="0" fontId="7" fillId="0" borderId="1" xfId="0" applyFont="1" applyBorder="1" applyProtection="1">
      <protection locked="0"/>
    </xf>
    <xf numFmtId="0" fontId="7" fillId="3" borderId="1" xfId="0" applyFont="1" applyFill="1" applyBorder="1" applyProtection="1">
      <protection locked="0"/>
    </xf>
    <xf numFmtId="0" fontId="7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/>
    <xf numFmtId="0" fontId="6" fillId="3" borderId="1" xfId="0" applyFont="1" applyFill="1" applyBorder="1"/>
    <xf numFmtId="49" fontId="2" fillId="2" borderId="1" xfId="0" applyNumberFormat="1" applyFont="1" applyFill="1" applyBorder="1" applyAlignment="1">
      <alignment horizontal="left"/>
    </xf>
    <xf numFmtId="0" fontId="2" fillId="5" borderId="1" xfId="0" applyFont="1" applyFill="1" applyBorder="1"/>
    <xf numFmtId="0" fontId="7" fillId="5" borderId="1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Protection="1">
      <protection locked="0"/>
    </xf>
    <xf numFmtId="0" fontId="4" fillId="0" borderId="8" xfId="0" applyFont="1" applyBorder="1"/>
    <xf numFmtId="0" fontId="0" fillId="0" borderId="9" xfId="0" applyBorder="1"/>
    <xf numFmtId="4" fontId="0" fillId="0" borderId="10" xfId="0" applyNumberFormat="1" applyBorder="1"/>
    <xf numFmtId="0" fontId="3" fillId="0" borderId="0" xfId="0" applyFont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7" fillId="5" borderId="12" xfId="0" applyFont="1" applyFill="1" applyBorder="1" applyProtection="1">
      <protection locked="0"/>
    </xf>
    <xf numFmtId="0" fontId="7" fillId="7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0" xfId="0" applyFont="1"/>
    <xf numFmtId="0" fontId="9" fillId="0" borderId="5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6" fillId="0" borderId="14" xfId="0" applyFont="1" applyBorder="1"/>
    <xf numFmtId="0" fontId="9" fillId="0" borderId="7" xfId="0" applyFont="1" applyBorder="1" applyAlignment="1">
      <alignment vertical="center"/>
    </xf>
    <xf numFmtId="0" fontId="6" fillId="0" borderId="15" xfId="0" applyFont="1" applyBorder="1"/>
    <xf numFmtId="0" fontId="0" fillId="0" borderId="16" xfId="0" applyBorder="1"/>
    <xf numFmtId="0" fontId="6" fillId="0" borderId="17" xfId="0" applyFont="1" applyBorder="1"/>
    <xf numFmtId="0" fontId="0" fillId="0" borderId="1" xfId="0" applyBorder="1"/>
    <xf numFmtId="0" fontId="11" fillId="0" borderId="0" xfId="0" applyFont="1"/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20" xfId="0" applyBorder="1" applyAlignment="1">
      <alignment horizontal="center" vertical="center"/>
    </xf>
    <xf numFmtId="0" fontId="13" fillId="0" borderId="2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10" fontId="7" fillId="7" borderId="19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/>
    <xf numFmtId="164" fontId="7" fillId="3" borderId="1" xfId="0" applyNumberFormat="1" applyFont="1" applyFill="1" applyBorder="1"/>
    <xf numFmtId="164" fontId="6" fillId="3" borderId="1" xfId="0" applyNumberFormat="1" applyFont="1" applyFill="1" applyBorder="1"/>
    <xf numFmtId="164" fontId="5" fillId="3" borderId="1" xfId="0" applyNumberFormat="1" applyFont="1" applyFill="1" applyBorder="1"/>
    <xf numFmtId="164" fontId="7" fillId="7" borderId="1" xfId="0" applyNumberFormat="1" applyFont="1" applyFill="1" applyBorder="1"/>
    <xf numFmtId="164" fontId="0" fillId="3" borderId="1" xfId="0" applyNumberFormat="1" applyFill="1" applyBorder="1"/>
    <xf numFmtId="0" fontId="15" fillId="0" borderId="6" xfId="0" applyFont="1" applyBorder="1" applyAlignment="1">
      <alignment vertical="center"/>
    </xf>
    <xf numFmtId="0" fontId="2" fillId="5" borderId="12" xfId="0" applyFont="1" applyFill="1" applyBorder="1"/>
    <xf numFmtId="0" fontId="7" fillId="5" borderId="12" xfId="0" applyFont="1" applyFill="1" applyBorder="1"/>
    <xf numFmtId="0" fontId="7" fillId="3" borderId="12" xfId="0" applyFont="1" applyFill="1" applyBorder="1"/>
    <xf numFmtId="0" fontId="6" fillId="3" borderId="12" xfId="0" applyFont="1" applyFill="1" applyBorder="1"/>
    <xf numFmtId="0" fontId="5" fillId="3" borderId="12" xfId="0" applyFont="1" applyFill="1" applyBorder="1"/>
    <xf numFmtId="164" fontId="0" fillId="3" borderId="2" xfId="0" applyNumberFormat="1" applyFill="1" applyBorder="1"/>
    <xf numFmtId="164" fontId="7" fillId="7" borderId="18" xfId="0" applyNumberFormat="1" applyFont="1" applyFill="1" applyBorder="1"/>
    <xf numFmtId="164" fontId="7" fillId="3" borderId="18" xfId="0" applyNumberFormat="1" applyFont="1" applyFill="1" applyBorder="1"/>
    <xf numFmtId="164" fontId="6" fillId="3" borderId="18" xfId="0" applyNumberFormat="1" applyFont="1" applyFill="1" applyBorder="1"/>
    <xf numFmtId="164" fontId="0" fillId="3" borderId="18" xfId="0" applyNumberFormat="1" applyFill="1" applyBorder="1"/>
    <xf numFmtId="0" fontId="16" fillId="4" borderId="10" xfId="0" applyFont="1" applyFill="1" applyBorder="1" applyAlignment="1">
      <alignment vertical="center" wrapText="1" shrinkToFit="1"/>
    </xf>
    <xf numFmtId="0" fontId="6" fillId="6" borderId="22" xfId="0" applyFont="1" applyFill="1" applyBorder="1"/>
    <xf numFmtId="164" fontId="7" fillId="3" borderId="22" xfId="0" applyNumberFormat="1" applyFont="1" applyFill="1" applyBorder="1"/>
    <xf numFmtId="164" fontId="6" fillId="3" borderId="22" xfId="0" applyNumberFormat="1" applyFont="1" applyFill="1" applyBorder="1"/>
    <xf numFmtId="164" fontId="0" fillId="3" borderId="22" xfId="0" applyNumberFormat="1" applyFill="1" applyBorder="1"/>
    <xf numFmtId="0" fontId="6" fillId="6" borderId="23" xfId="0" applyFont="1" applyFill="1" applyBorder="1"/>
    <xf numFmtId="0" fontId="7" fillId="7" borderId="11" xfId="0" applyFont="1" applyFill="1" applyBorder="1"/>
    <xf numFmtId="0" fontId="7" fillId="3" borderId="11" xfId="0" applyFont="1" applyFill="1" applyBorder="1"/>
    <xf numFmtId="0" fontId="3" fillId="3" borderId="11" xfId="0" applyFont="1" applyFill="1" applyBorder="1"/>
    <xf numFmtId="0" fontId="2" fillId="3" borderId="11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6" borderId="8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wrapText="1"/>
    </xf>
    <xf numFmtId="0" fontId="5" fillId="6" borderId="10" xfId="0" applyFont="1" applyFill="1" applyBorder="1" applyAlignment="1">
      <alignment horizontal="center" wrapText="1"/>
    </xf>
    <xf numFmtId="0" fontId="12" fillId="0" borderId="18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8" xfId="0" applyFont="1" applyBorder="1"/>
    <xf numFmtId="0" fontId="2" fillId="8" borderId="24" xfId="0" applyFont="1" applyFill="1" applyBorder="1" applyAlignment="1">
      <alignment wrapText="1"/>
    </xf>
    <xf numFmtId="0" fontId="17" fillId="8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15F7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5"/>
  <sheetViews>
    <sheetView tabSelected="1" view="pageBreakPreview" zoomScale="70" zoomScaleNormal="63" zoomScaleSheetLayoutView="70" workbookViewId="0">
      <selection activeCell="C3" sqref="C3"/>
    </sheetView>
  </sheetViews>
  <sheetFormatPr defaultRowHeight="12.75" customHeight="1"/>
  <cols>
    <col min="1" max="1" width="7.28515625" style="8" customWidth="1"/>
    <col min="2" max="2" width="9.7109375" customWidth="1"/>
    <col min="3" max="3" width="51.28515625" customWidth="1"/>
    <col min="4" max="4" width="44.28515625" customWidth="1"/>
    <col min="5" max="5" width="37" customWidth="1"/>
    <col min="6" max="9" width="13.7109375" customWidth="1"/>
    <col min="10" max="11" width="15.85546875" customWidth="1"/>
    <col min="12" max="13" width="9.28515625" customWidth="1"/>
    <col min="14" max="14" width="17.7109375" customWidth="1"/>
  </cols>
  <sheetData>
    <row r="1" spans="1:14">
      <c r="A1" s="5"/>
      <c r="B1" s="1"/>
      <c r="C1" s="46" t="s">
        <v>0</v>
      </c>
      <c r="D1" s="2"/>
      <c r="E1" s="2"/>
      <c r="F1" s="2"/>
      <c r="G1" s="2"/>
      <c r="H1" s="2"/>
      <c r="I1" s="2"/>
    </row>
    <row r="2" spans="1:14" ht="18">
      <c r="A2" s="5"/>
      <c r="B2" s="1"/>
      <c r="C2" s="47" t="s">
        <v>1</v>
      </c>
      <c r="D2" s="2"/>
      <c r="E2" s="2"/>
      <c r="F2" s="2"/>
      <c r="G2" s="2"/>
      <c r="H2" s="2"/>
      <c r="I2" s="2"/>
    </row>
    <row r="3" spans="1:14" ht="15.75">
      <c r="A3" s="6"/>
      <c r="B3" s="2"/>
      <c r="C3" s="109" t="s">
        <v>2</v>
      </c>
      <c r="D3" s="1"/>
      <c r="E3" s="2"/>
      <c r="F3" s="2"/>
      <c r="G3" s="2"/>
      <c r="H3" s="2"/>
      <c r="I3" s="2"/>
    </row>
    <row r="4" spans="1:14">
      <c r="A4" s="6"/>
      <c r="B4" s="2"/>
      <c r="C4" s="30" t="s">
        <v>3</v>
      </c>
      <c r="F4" s="2"/>
      <c r="G4" s="2"/>
      <c r="H4" s="2"/>
      <c r="I4" s="2"/>
    </row>
    <row r="5" spans="1:14">
      <c r="A5" s="6"/>
      <c r="B5" s="2"/>
      <c r="C5" s="2"/>
      <c r="D5" s="2"/>
      <c r="E5" s="2"/>
      <c r="F5" s="2"/>
      <c r="G5" s="2"/>
      <c r="H5" s="2"/>
      <c r="I5" s="2"/>
      <c r="J5" s="1"/>
      <c r="K5" s="1"/>
      <c r="L5" s="1"/>
      <c r="M5" s="1"/>
      <c r="N5" s="1"/>
    </row>
    <row r="6" spans="1:14" ht="21.75">
      <c r="A6" s="7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108" t="s">
        <v>12</v>
      </c>
      <c r="J6" s="107" t="s">
        <v>13</v>
      </c>
      <c r="K6" s="70" t="s">
        <v>14</v>
      </c>
      <c r="L6" s="60" t="s">
        <v>15</v>
      </c>
      <c r="M6" s="23" t="s">
        <v>16</v>
      </c>
      <c r="N6" s="23" t="s">
        <v>17</v>
      </c>
    </row>
    <row r="7" spans="1:14" ht="12.75" customHeight="1">
      <c r="A7" s="10">
        <v>1</v>
      </c>
      <c r="B7" s="80" t="s">
        <v>18</v>
      </c>
      <c r="C7" s="26" t="s">
        <v>19</v>
      </c>
      <c r="D7" s="15" t="s">
        <v>20</v>
      </c>
      <c r="E7" s="15"/>
      <c r="F7" s="15"/>
      <c r="G7" s="33"/>
      <c r="H7" s="33"/>
      <c r="I7" s="76"/>
      <c r="J7" s="66">
        <v>0</v>
      </c>
      <c r="K7" s="71"/>
      <c r="L7" s="61">
        <v>10</v>
      </c>
      <c r="M7" s="53">
        <f>J7</f>
        <v>0</v>
      </c>
      <c r="N7" s="53">
        <f>L7*M7</f>
        <v>0</v>
      </c>
    </row>
    <row r="8" spans="1:14">
      <c r="A8" s="10">
        <v>2</v>
      </c>
      <c r="B8" s="81"/>
      <c r="C8" s="26" t="s">
        <v>21</v>
      </c>
      <c r="D8" s="15" t="s">
        <v>20</v>
      </c>
      <c r="E8" s="15"/>
      <c r="F8" s="15"/>
      <c r="G8" s="33"/>
      <c r="H8" s="33"/>
      <c r="I8" s="76"/>
      <c r="J8" s="66">
        <v>0</v>
      </c>
      <c r="K8" s="71"/>
      <c r="L8" s="61">
        <v>10</v>
      </c>
      <c r="M8" s="53">
        <f>J8</f>
        <v>0</v>
      </c>
      <c r="N8" s="24">
        <f t="shared" ref="N8:N17" si="0">L8*M8</f>
        <v>0</v>
      </c>
    </row>
    <row r="9" spans="1:14">
      <c r="A9" s="10">
        <v>3</v>
      </c>
      <c r="B9" s="81"/>
      <c r="C9" s="26" t="s">
        <v>19</v>
      </c>
      <c r="D9" s="15" t="s">
        <v>22</v>
      </c>
      <c r="E9" s="15"/>
      <c r="F9" s="15"/>
      <c r="G9" s="33"/>
      <c r="H9" s="33"/>
      <c r="I9" s="76"/>
      <c r="J9" s="66">
        <v>0</v>
      </c>
      <c r="K9" s="71"/>
      <c r="L9" s="61">
        <v>10</v>
      </c>
      <c r="M9" s="53">
        <f t="shared" ref="M9:M11" si="1">J9</f>
        <v>0</v>
      </c>
      <c r="N9" s="24">
        <f>L9*M9</f>
        <v>0</v>
      </c>
    </row>
    <row r="10" spans="1:14">
      <c r="A10" s="10">
        <v>4</v>
      </c>
      <c r="B10" s="81"/>
      <c r="C10" s="26" t="s">
        <v>21</v>
      </c>
      <c r="D10" s="15" t="s">
        <v>22</v>
      </c>
      <c r="E10" s="15"/>
      <c r="F10" s="15"/>
      <c r="G10" s="33"/>
      <c r="H10" s="33"/>
      <c r="I10" s="76"/>
      <c r="J10" s="66">
        <v>0</v>
      </c>
      <c r="K10" s="71"/>
      <c r="L10" s="61">
        <v>10</v>
      </c>
      <c r="M10" s="53">
        <f t="shared" si="1"/>
        <v>0</v>
      </c>
      <c r="N10" s="24">
        <f t="shared" ref="N10" si="2">L10*M10</f>
        <v>0</v>
      </c>
    </row>
    <row r="11" spans="1:14">
      <c r="A11" s="10" t="s">
        <v>23</v>
      </c>
      <c r="B11" s="81"/>
      <c r="C11" s="26" t="s">
        <v>24</v>
      </c>
      <c r="D11" s="26" t="s">
        <v>20</v>
      </c>
      <c r="E11" s="15"/>
      <c r="F11" s="15"/>
      <c r="G11" s="33"/>
      <c r="H11" s="33"/>
      <c r="I11" s="76"/>
      <c r="J11" s="66">
        <v>0</v>
      </c>
      <c r="K11" s="71"/>
      <c r="L11" s="61">
        <v>5</v>
      </c>
      <c r="M11" s="53">
        <f t="shared" si="1"/>
        <v>0</v>
      </c>
      <c r="N11" s="24">
        <f t="shared" si="0"/>
        <v>0</v>
      </c>
    </row>
    <row r="12" spans="1:14">
      <c r="A12" s="10" t="s">
        <v>25</v>
      </c>
      <c r="B12" s="81"/>
      <c r="C12" s="26" t="s">
        <v>26</v>
      </c>
      <c r="D12" s="26" t="s">
        <v>20</v>
      </c>
      <c r="E12" s="15"/>
      <c r="F12" s="15"/>
      <c r="G12" s="33"/>
      <c r="H12" s="33"/>
      <c r="I12" s="76"/>
      <c r="J12" s="66">
        <v>0</v>
      </c>
      <c r="K12" s="71"/>
      <c r="L12" s="61">
        <v>5</v>
      </c>
      <c r="M12" s="53">
        <f t="shared" ref="M12:M17" si="3">J12</f>
        <v>0</v>
      </c>
      <c r="N12" s="24">
        <f t="shared" si="0"/>
        <v>0</v>
      </c>
    </row>
    <row r="13" spans="1:14">
      <c r="A13" s="10">
        <v>6</v>
      </c>
      <c r="B13" s="81"/>
      <c r="C13" s="26" t="s">
        <v>27</v>
      </c>
      <c r="D13" s="15" t="s">
        <v>28</v>
      </c>
      <c r="E13" s="15"/>
      <c r="F13" s="15"/>
      <c r="G13" s="33"/>
      <c r="H13" s="33"/>
      <c r="I13" s="76"/>
      <c r="J13" s="66">
        <v>0</v>
      </c>
      <c r="K13" s="71"/>
      <c r="L13" s="61">
        <v>3</v>
      </c>
      <c r="M13" s="53">
        <f t="shared" si="3"/>
        <v>0</v>
      </c>
      <c r="N13" s="24">
        <f t="shared" si="0"/>
        <v>0</v>
      </c>
    </row>
    <row r="14" spans="1:14">
      <c r="A14" s="10">
        <v>7</v>
      </c>
      <c r="B14" s="81"/>
      <c r="C14" s="26" t="s">
        <v>27</v>
      </c>
      <c r="D14" s="15" t="s">
        <v>29</v>
      </c>
      <c r="E14" s="15"/>
      <c r="F14" s="15"/>
      <c r="G14" s="33"/>
      <c r="H14" s="33"/>
      <c r="I14" s="76"/>
      <c r="J14" s="66">
        <v>0</v>
      </c>
      <c r="K14" s="71"/>
      <c r="L14" s="61">
        <v>3</v>
      </c>
      <c r="M14" s="53">
        <f t="shared" si="3"/>
        <v>0</v>
      </c>
      <c r="N14" s="24">
        <f t="shared" si="0"/>
        <v>0</v>
      </c>
    </row>
    <row r="15" spans="1:14">
      <c r="A15" s="22" t="s">
        <v>30</v>
      </c>
      <c r="B15" s="81"/>
      <c r="C15" s="16" t="s">
        <v>31</v>
      </c>
      <c r="D15" s="15" t="s">
        <v>32</v>
      </c>
      <c r="E15" s="15"/>
      <c r="F15" s="15"/>
      <c r="G15" s="33"/>
      <c r="H15" s="33"/>
      <c r="I15" s="76"/>
      <c r="J15" s="66">
        <v>0</v>
      </c>
      <c r="K15" s="71"/>
      <c r="L15" s="61">
        <v>3</v>
      </c>
      <c r="M15" s="53">
        <f t="shared" si="3"/>
        <v>0</v>
      </c>
      <c r="N15" s="24">
        <f t="shared" si="0"/>
        <v>0</v>
      </c>
    </row>
    <row r="16" spans="1:14">
      <c r="A16" s="22" t="s">
        <v>33</v>
      </c>
      <c r="B16" s="81"/>
      <c r="C16" s="16" t="s">
        <v>34</v>
      </c>
      <c r="D16" s="15" t="s">
        <v>32</v>
      </c>
      <c r="E16" s="15"/>
      <c r="F16" s="15"/>
      <c r="G16" s="33"/>
      <c r="H16" s="33"/>
      <c r="I16" s="76"/>
      <c r="J16" s="66">
        <v>0</v>
      </c>
      <c r="K16" s="71"/>
      <c r="L16" s="61">
        <v>3</v>
      </c>
      <c r="M16" s="53">
        <f t="shared" si="3"/>
        <v>0</v>
      </c>
      <c r="N16" s="24">
        <f t="shared" si="0"/>
        <v>0</v>
      </c>
    </row>
    <row r="17" spans="1:14">
      <c r="A17" s="22" t="s">
        <v>35</v>
      </c>
      <c r="B17" s="82"/>
      <c r="C17" s="16" t="s">
        <v>34</v>
      </c>
      <c r="D17" s="15" t="s">
        <v>36</v>
      </c>
      <c r="E17" s="15"/>
      <c r="F17" s="15"/>
      <c r="G17" s="33"/>
      <c r="H17" s="33"/>
      <c r="I17" s="76"/>
      <c r="J17" s="66">
        <v>0</v>
      </c>
      <c r="K17" s="71"/>
      <c r="L17" s="61">
        <v>3</v>
      </c>
      <c r="M17" s="53">
        <f t="shared" si="3"/>
        <v>0</v>
      </c>
      <c r="N17" s="24">
        <f t="shared" si="0"/>
        <v>0</v>
      </c>
    </row>
    <row r="18" spans="1:14" ht="6" customHeight="1">
      <c r="A18" s="11"/>
      <c r="B18" s="12"/>
      <c r="C18" s="17"/>
      <c r="D18" s="18"/>
      <c r="E18" s="18"/>
      <c r="F18" s="18"/>
      <c r="G18" s="18"/>
      <c r="H18" s="18"/>
      <c r="I18" s="77"/>
      <c r="J18" s="67"/>
      <c r="K18" s="72"/>
      <c r="L18" s="62"/>
      <c r="M18" s="54"/>
      <c r="N18" s="18"/>
    </row>
    <row r="19" spans="1:14">
      <c r="A19" s="22" t="s">
        <v>37</v>
      </c>
      <c r="B19" s="80" t="s">
        <v>38</v>
      </c>
      <c r="C19" s="16" t="s">
        <v>39</v>
      </c>
      <c r="D19" s="15" t="s">
        <v>40</v>
      </c>
      <c r="E19" s="15"/>
      <c r="F19" s="15"/>
      <c r="G19" s="33"/>
      <c r="H19" s="33"/>
      <c r="I19" s="76"/>
      <c r="J19" s="66">
        <v>0</v>
      </c>
      <c r="K19" s="71"/>
      <c r="L19" s="61">
        <v>3</v>
      </c>
      <c r="M19" s="53">
        <f>J19</f>
        <v>0</v>
      </c>
      <c r="N19" s="24">
        <f t="shared" ref="N19:N20" si="4">L19*M19</f>
        <v>0</v>
      </c>
    </row>
    <row r="20" spans="1:14">
      <c r="A20" s="22" t="s">
        <v>41</v>
      </c>
      <c r="B20" s="82"/>
      <c r="C20" s="16" t="s">
        <v>42</v>
      </c>
      <c r="D20" s="15" t="s">
        <v>40</v>
      </c>
      <c r="E20" s="15"/>
      <c r="F20" s="15"/>
      <c r="G20" s="33"/>
      <c r="H20" s="33"/>
      <c r="I20" s="76"/>
      <c r="J20" s="66">
        <v>0</v>
      </c>
      <c r="K20" s="71"/>
      <c r="L20" s="61">
        <v>3</v>
      </c>
      <c r="M20" s="53">
        <f>J20</f>
        <v>0</v>
      </c>
      <c r="N20" s="24">
        <f t="shared" si="4"/>
        <v>0</v>
      </c>
    </row>
    <row r="21" spans="1:14" ht="6" customHeight="1">
      <c r="A21" s="11"/>
      <c r="B21" s="12"/>
      <c r="C21" s="17"/>
      <c r="D21" s="18"/>
      <c r="E21" s="18"/>
      <c r="F21" s="18"/>
      <c r="G21" s="18"/>
      <c r="H21" s="18"/>
      <c r="I21" s="77"/>
      <c r="J21" s="67"/>
      <c r="K21" s="72"/>
      <c r="L21" s="62"/>
      <c r="M21" s="54"/>
      <c r="N21" s="18"/>
    </row>
    <row r="22" spans="1:14">
      <c r="A22" s="10">
        <v>13</v>
      </c>
      <c r="B22" s="80" t="s">
        <v>43</v>
      </c>
      <c r="C22" s="16" t="s">
        <v>44</v>
      </c>
      <c r="D22" s="15" t="s">
        <v>45</v>
      </c>
      <c r="E22" s="15" t="s">
        <v>46</v>
      </c>
      <c r="F22" s="15"/>
      <c r="G22" s="33"/>
      <c r="H22" s="33"/>
      <c r="I22" s="76"/>
      <c r="J22" s="66">
        <v>0</v>
      </c>
      <c r="K22" s="71"/>
      <c r="L22" s="61">
        <v>10</v>
      </c>
      <c r="M22" s="53">
        <f t="shared" ref="M22:M23" si="5">J22</f>
        <v>0</v>
      </c>
      <c r="N22" s="24">
        <f t="shared" ref="N22:N23" si="6">L22*M22</f>
        <v>0</v>
      </c>
    </row>
    <row r="23" spans="1:14">
      <c r="A23" s="10">
        <v>14</v>
      </c>
      <c r="B23" s="81"/>
      <c r="C23" s="16" t="s">
        <v>47</v>
      </c>
      <c r="D23" s="15" t="s">
        <v>48</v>
      </c>
      <c r="E23" s="15" t="s">
        <v>46</v>
      </c>
      <c r="F23" s="15"/>
      <c r="G23" s="33"/>
      <c r="H23" s="33"/>
      <c r="I23" s="76"/>
      <c r="J23" s="66">
        <v>0</v>
      </c>
      <c r="K23" s="71"/>
      <c r="L23" s="61">
        <v>10</v>
      </c>
      <c r="M23" s="53">
        <f t="shared" si="5"/>
        <v>0</v>
      </c>
      <c r="N23" s="24">
        <f t="shared" si="6"/>
        <v>0</v>
      </c>
    </row>
    <row r="24" spans="1:14">
      <c r="A24" s="10">
        <v>15</v>
      </c>
      <c r="B24" s="81"/>
      <c r="C24" s="16" t="s">
        <v>49</v>
      </c>
      <c r="D24" s="15" t="s">
        <v>50</v>
      </c>
      <c r="E24" s="15" t="s">
        <v>46</v>
      </c>
      <c r="F24" s="15"/>
      <c r="G24" s="33"/>
      <c r="H24" s="33"/>
      <c r="I24" s="76"/>
      <c r="J24" s="66">
        <v>0</v>
      </c>
      <c r="K24" s="71"/>
      <c r="L24" s="61">
        <v>10</v>
      </c>
      <c r="M24" s="53">
        <f t="shared" ref="M24:M40" si="7">J24</f>
        <v>0</v>
      </c>
      <c r="N24" s="24">
        <f t="shared" ref="N24:N40" si="8">L24*M24</f>
        <v>0</v>
      </c>
    </row>
    <row r="25" spans="1:14">
      <c r="A25" s="10">
        <v>16</v>
      </c>
      <c r="B25" s="81"/>
      <c r="C25" s="16" t="s">
        <v>51</v>
      </c>
      <c r="D25" s="15" t="s">
        <v>45</v>
      </c>
      <c r="E25" s="15" t="s">
        <v>46</v>
      </c>
      <c r="F25" s="15"/>
      <c r="G25" s="33"/>
      <c r="H25" s="33"/>
      <c r="I25" s="76"/>
      <c r="J25" s="66">
        <v>0</v>
      </c>
      <c r="K25" s="71"/>
      <c r="L25" s="61">
        <v>10</v>
      </c>
      <c r="M25" s="53">
        <f t="shared" si="7"/>
        <v>0</v>
      </c>
      <c r="N25" s="24">
        <f t="shared" si="8"/>
        <v>0</v>
      </c>
    </row>
    <row r="26" spans="1:14">
      <c r="A26" s="10">
        <v>17</v>
      </c>
      <c r="B26" s="81"/>
      <c r="C26" s="16" t="s">
        <v>52</v>
      </c>
      <c r="D26" s="15" t="s">
        <v>45</v>
      </c>
      <c r="E26" s="15" t="s">
        <v>46</v>
      </c>
      <c r="F26" s="15"/>
      <c r="G26" s="33"/>
      <c r="H26" s="33"/>
      <c r="I26" s="76"/>
      <c r="J26" s="66">
        <v>0</v>
      </c>
      <c r="K26" s="71"/>
      <c r="L26" s="61">
        <v>10</v>
      </c>
      <c r="M26" s="53">
        <f t="shared" si="7"/>
        <v>0</v>
      </c>
      <c r="N26" s="24">
        <f t="shared" si="8"/>
        <v>0</v>
      </c>
    </row>
    <row r="27" spans="1:14">
      <c r="A27" s="10">
        <v>18</v>
      </c>
      <c r="B27" s="81"/>
      <c r="C27" s="16" t="s">
        <v>53</v>
      </c>
      <c r="D27" s="15" t="s">
        <v>48</v>
      </c>
      <c r="E27" s="15" t="s">
        <v>46</v>
      </c>
      <c r="F27" s="15"/>
      <c r="G27" s="33"/>
      <c r="H27" s="33"/>
      <c r="I27" s="76"/>
      <c r="J27" s="66">
        <v>0</v>
      </c>
      <c r="K27" s="71"/>
      <c r="L27" s="61">
        <v>10</v>
      </c>
      <c r="M27" s="53">
        <f t="shared" si="7"/>
        <v>0</v>
      </c>
      <c r="N27" s="24">
        <f t="shared" si="8"/>
        <v>0</v>
      </c>
    </row>
    <row r="28" spans="1:14">
      <c r="A28" s="10">
        <v>19</v>
      </c>
      <c r="B28" s="81"/>
      <c r="C28" s="16" t="s">
        <v>54</v>
      </c>
      <c r="D28" s="15" t="s">
        <v>48</v>
      </c>
      <c r="E28" s="15" t="s">
        <v>46</v>
      </c>
      <c r="F28" s="15"/>
      <c r="G28" s="33"/>
      <c r="H28" s="33"/>
      <c r="I28" s="76"/>
      <c r="J28" s="66">
        <v>0</v>
      </c>
      <c r="K28" s="71"/>
      <c r="L28" s="61">
        <v>10</v>
      </c>
      <c r="M28" s="53">
        <f t="shared" si="7"/>
        <v>0</v>
      </c>
      <c r="N28" s="24">
        <f t="shared" si="8"/>
        <v>0</v>
      </c>
    </row>
    <row r="29" spans="1:14">
      <c r="A29" s="10">
        <v>20</v>
      </c>
      <c r="B29" s="81"/>
      <c r="C29" s="16" t="s">
        <v>55</v>
      </c>
      <c r="D29" s="15" t="s">
        <v>50</v>
      </c>
      <c r="E29" s="15" t="s">
        <v>46</v>
      </c>
      <c r="F29" s="15"/>
      <c r="G29" s="33"/>
      <c r="H29" s="33"/>
      <c r="I29" s="76"/>
      <c r="J29" s="66">
        <v>0</v>
      </c>
      <c r="K29" s="71"/>
      <c r="L29" s="61">
        <v>10</v>
      </c>
      <c r="M29" s="53">
        <f t="shared" si="7"/>
        <v>0</v>
      </c>
      <c r="N29" s="24">
        <f t="shared" si="8"/>
        <v>0</v>
      </c>
    </row>
    <row r="30" spans="1:14">
      <c r="A30" s="10">
        <v>21</v>
      </c>
      <c r="B30" s="81"/>
      <c r="C30" s="16" t="s">
        <v>56</v>
      </c>
      <c r="D30" s="15" t="s">
        <v>50</v>
      </c>
      <c r="E30" s="15" t="s">
        <v>46</v>
      </c>
      <c r="F30" s="15"/>
      <c r="G30" s="33"/>
      <c r="H30" s="33"/>
      <c r="I30" s="76"/>
      <c r="J30" s="66">
        <v>0</v>
      </c>
      <c r="K30" s="71"/>
      <c r="L30" s="61">
        <v>10</v>
      </c>
      <c r="M30" s="53">
        <f t="shared" si="7"/>
        <v>0</v>
      </c>
      <c r="N30" s="24">
        <f t="shared" si="8"/>
        <v>0</v>
      </c>
    </row>
    <row r="31" spans="1:14">
      <c r="A31" s="10">
        <v>22</v>
      </c>
      <c r="B31" s="81"/>
      <c r="C31" s="16" t="s">
        <v>57</v>
      </c>
      <c r="D31" s="15" t="s">
        <v>45</v>
      </c>
      <c r="E31" s="15" t="s">
        <v>46</v>
      </c>
      <c r="F31" s="15"/>
      <c r="G31" s="33"/>
      <c r="H31" s="33"/>
      <c r="I31" s="76"/>
      <c r="J31" s="66">
        <v>0</v>
      </c>
      <c r="K31" s="71"/>
      <c r="L31" s="61">
        <v>10</v>
      </c>
      <c r="M31" s="53">
        <f t="shared" si="7"/>
        <v>0</v>
      </c>
      <c r="N31" s="24">
        <f t="shared" si="8"/>
        <v>0</v>
      </c>
    </row>
    <row r="32" spans="1:14">
      <c r="A32" s="10">
        <v>23</v>
      </c>
      <c r="B32" s="81"/>
      <c r="C32" s="16" t="s">
        <v>58</v>
      </c>
      <c r="D32" s="15" t="s">
        <v>45</v>
      </c>
      <c r="E32" s="15" t="s">
        <v>46</v>
      </c>
      <c r="F32" s="15"/>
      <c r="G32" s="33"/>
      <c r="H32" s="33"/>
      <c r="I32" s="76"/>
      <c r="J32" s="66">
        <v>0</v>
      </c>
      <c r="K32" s="71"/>
      <c r="L32" s="61">
        <v>10</v>
      </c>
      <c r="M32" s="53">
        <f t="shared" si="7"/>
        <v>0</v>
      </c>
      <c r="N32" s="24">
        <f t="shared" si="8"/>
        <v>0</v>
      </c>
    </row>
    <row r="33" spans="1:14">
      <c r="A33" s="10">
        <v>24</v>
      </c>
      <c r="B33" s="81"/>
      <c r="C33" s="16" t="s">
        <v>57</v>
      </c>
      <c r="D33" s="15" t="s">
        <v>45</v>
      </c>
      <c r="E33" s="15" t="s">
        <v>46</v>
      </c>
      <c r="F33" s="15"/>
      <c r="G33" s="33"/>
      <c r="H33" s="33"/>
      <c r="I33" s="76"/>
      <c r="J33" s="66">
        <v>0</v>
      </c>
      <c r="K33" s="71"/>
      <c r="L33" s="61">
        <v>10</v>
      </c>
      <c r="M33" s="53">
        <f t="shared" si="7"/>
        <v>0</v>
      </c>
      <c r="N33" s="24">
        <f t="shared" si="8"/>
        <v>0</v>
      </c>
    </row>
    <row r="34" spans="1:14">
      <c r="A34" s="10">
        <v>25</v>
      </c>
      <c r="B34" s="81"/>
      <c r="C34" s="16" t="s">
        <v>59</v>
      </c>
      <c r="D34" s="15" t="s">
        <v>48</v>
      </c>
      <c r="E34" s="15" t="s">
        <v>46</v>
      </c>
      <c r="F34" s="15"/>
      <c r="G34" s="33"/>
      <c r="H34" s="33"/>
      <c r="I34" s="76"/>
      <c r="J34" s="66">
        <v>0</v>
      </c>
      <c r="K34" s="71"/>
      <c r="L34" s="61">
        <v>10</v>
      </c>
      <c r="M34" s="53">
        <f t="shared" si="7"/>
        <v>0</v>
      </c>
      <c r="N34" s="24">
        <f t="shared" si="8"/>
        <v>0</v>
      </c>
    </row>
    <row r="35" spans="1:14">
      <c r="A35" s="10">
        <v>26</v>
      </c>
      <c r="B35" s="81"/>
      <c r="C35" s="16" t="s">
        <v>60</v>
      </c>
      <c r="D35" s="15" t="s">
        <v>48</v>
      </c>
      <c r="E35" s="15" t="s">
        <v>46</v>
      </c>
      <c r="F35" s="15"/>
      <c r="G35" s="33"/>
      <c r="H35" s="33"/>
      <c r="I35" s="76"/>
      <c r="J35" s="66">
        <v>0</v>
      </c>
      <c r="K35" s="71"/>
      <c r="L35" s="61">
        <v>10</v>
      </c>
      <c r="M35" s="53">
        <f t="shared" si="7"/>
        <v>0</v>
      </c>
      <c r="N35" s="24">
        <f t="shared" si="8"/>
        <v>0</v>
      </c>
    </row>
    <row r="36" spans="1:14">
      <c r="A36" s="10">
        <v>27</v>
      </c>
      <c r="B36" s="81"/>
      <c r="C36" s="16" t="s">
        <v>61</v>
      </c>
      <c r="D36" s="15" t="s">
        <v>45</v>
      </c>
      <c r="E36" s="15" t="s">
        <v>46</v>
      </c>
      <c r="F36" s="15"/>
      <c r="G36" s="33"/>
      <c r="H36" s="33"/>
      <c r="I36" s="76"/>
      <c r="J36" s="66">
        <v>0</v>
      </c>
      <c r="K36" s="71"/>
      <c r="L36" s="61">
        <v>10</v>
      </c>
      <c r="M36" s="53">
        <f t="shared" si="7"/>
        <v>0</v>
      </c>
      <c r="N36" s="24">
        <f t="shared" si="8"/>
        <v>0</v>
      </c>
    </row>
    <row r="37" spans="1:14">
      <c r="A37" s="10">
        <v>28</v>
      </c>
      <c r="B37" s="81"/>
      <c r="C37" s="16" t="s">
        <v>62</v>
      </c>
      <c r="D37" s="15" t="s">
        <v>45</v>
      </c>
      <c r="E37" s="15" t="s">
        <v>46</v>
      </c>
      <c r="F37" s="15"/>
      <c r="G37" s="33"/>
      <c r="H37" s="33"/>
      <c r="I37" s="76"/>
      <c r="J37" s="66">
        <v>0</v>
      </c>
      <c r="K37" s="71"/>
      <c r="L37" s="61">
        <v>10</v>
      </c>
      <c r="M37" s="53">
        <f t="shared" si="7"/>
        <v>0</v>
      </c>
      <c r="N37" s="24">
        <f t="shared" si="8"/>
        <v>0</v>
      </c>
    </row>
    <row r="38" spans="1:14">
      <c r="A38" s="10">
        <v>29</v>
      </c>
      <c r="B38" s="81"/>
      <c r="C38" s="16" t="s">
        <v>63</v>
      </c>
      <c r="D38" s="15" t="s">
        <v>45</v>
      </c>
      <c r="E38" s="15" t="s">
        <v>46</v>
      </c>
      <c r="F38" s="15"/>
      <c r="G38" s="33"/>
      <c r="H38" s="33"/>
      <c r="I38" s="76"/>
      <c r="J38" s="66">
        <v>0</v>
      </c>
      <c r="K38" s="71"/>
      <c r="L38" s="61">
        <v>10</v>
      </c>
      <c r="M38" s="53">
        <f t="shared" si="7"/>
        <v>0</v>
      </c>
      <c r="N38" s="24">
        <f t="shared" si="8"/>
        <v>0</v>
      </c>
    </row>
    <row r="39" spans="1:14">
      <c r="A39" s="10">
        <v>30</v>
      </c>
      <c r="B39" s="81"/>
      <c r="C39" s="16" t="s">
        <v>64</v>
      </c>
      <c r="D39" s="15" t="s">
        <v>50</v>
      </c>
      <c r="E39" s="15" t="s">
        <v>46</v>
      </c>
      <c r="F39" s="15"/>
      <c r="G39" s="33"/>
      <c r="H39" s="33"/>
      <c r="I39" s="76"/>
      <c r="J39" s="66">
        <v>0</v>
      </c>
      <c r="K39" s="71"/>
      <c r="L39" s="61">
        <v>10</v>
      </c>
      <c r="M39" s="53">
        <f t="shared" si="7"/>
        <v>0</v>
      </c>
      <c r="N39" s="24">
        <f t="shared" si="8"/>
        <v>0</v>
      </c>
    </row>
    <row r="40" spans="1:14">
      <c r="A40" s="10">
        <v>31</v>
      </c>
      <c r="B40" s="82"/>
      <c r="C40" s="16" t="s">
        <v>65</v>
      </c>
      <c r="D40" s="15" t="s">
        <v>48</v>
      </c>
      <c r="E40" s="15" t="s">
        <v>46</v>
      </c>
      <c r="F40" s="15"/>
      <c r="G40" s="33"/>
      <c r="H40" s="33"/>
      <c r="I40" s="76"/>
      <c r="J40" s="66">
        <v>0</v>
      </c>
      <c r="K40" s="71"/>
      <c r="L40" s="61">
        <v>10</v>
      </c>
      <c r="M40" s="53">
        <f t="shared" si="7"/>
        <v>0</v>
      </c>
      <c r="N40" s="24">
        <f t="shared" si="8"/>
        <v>0</v>
      </c>
    </row>
    <row r="41" spans="1:14" ht="6" customHeight="1">
      <c r="A41" s="11"/>
      <c r="B41" s="12"/>
      <c r="C41" s="17"/>
      <c r="D41" s="18"/>
      <c r="E41" s="18"/>
      <c r="F41" s="18"/>
      <c r="G41" s="18"/>
      <c r="H41" s="18"/>
      <c r="I41" s="77"/>
      <c r="J41" s="67"/>
      <c r="K41" s="72"/>
      <c r="L41" s="62"/>
      <c r="M41" s="54"/>
      <c r="N41" s="18"/>
    </row>
    <row r="42" spans="1:14" ht="12.75" customHeight="1">
      <c r="A42" s="10" t="s">
        <v>66</v>
      </c>
      <c r="B42" s="80" t="s">
        <v>67</v>
      </c>
      <c r="C42" s="26" t="s">
        <v>68</v>
      </c>
      <c r="D42" s="15" t="s">
        <v>69</v>
      </c>
      <c r="E42" s="15" t="s">
        <v>70</v>
      </c>
      <c r="F42" s="15"/>
      <c r="G42" s="33"/>
      <c r="H42" s="33"/>
      <c r="I42" s="76"/>
      <c r="J42" s="66">
        <v>0</v>
      </c>
      <c r="K42" s="71"/>
      <c r="L42" s="61">
        <v>3</v>
      </c>
      <c r="M42" s="53">
        <f>J42</f>
        <v>0</v>
      </c>
      <c r="N42" s="24">
        <f t="shared" ref="N42:N45" si="9">L42*M42</f>
        <v>0</v>
      </c>
    </row>
    <row r="43" spans="1:14" ht="12.75" customHeight="1">
      <c r="A43" s="10" t="s">
        <v>71</v>
      </c>
      <c r="B43" s="81"/>
      <c r="C43" s="26" t="s">
        <v>68</v>
      </c>
      <c r="D43" s="15" t="s">
        <v>72</v>
      </c>
      <c r="E43" s="15" t="s">
        <v>70</v>
      </c>
      <c r="F43" s="15"/>
      <c r="G43" s="33"/>
      <c r="H43" s="33"/>
      <c r="I43" s="76"/>
      <c r="J43" s="66">
        <v>0</v>
      </c>
      <c r="K43" s="71"/>
      <c r="L43" s="61">
        <v>3</v>
      </c>
      <c r="M43" s="53">
        <f>J43</f>
        <v>0</v>
      </c>
      <c r="N43" s="24">
        <f t="shared" si="9"/>
        <v>0</v>
      </c>
    </row>
    <row r="44" spans="1:14" ht="12.75" customHeight="1">
      <c r="A44" s="10" t="s">
        <v>73</v>
      </c>
      <c r="B44" s="81"/>
      <c r="C44" s="26" t="s">
        <v>74</v>
      </c>
      <c r="D44" s="15" t="s">
        <v>69</v>
      </c>
      <c r="E44" s="15" t="s">
        <v>70</v>
      </c>
      <c r="F44" s="15"/>
      <c r="G44" s="33"/>
      <c r="H44" s="33"/>
      <c r="I44" s="76"/>
      <c r="J44" s="66">
        <v>0</v>
      </c>
      <c r="K44" s="71"/>
      <c r="L44" s="61">
        <v>3</v>
      </c>
      <c r="M44" s="53">
        <f>J44</f>
        <v>0</v>
      </c>
      <c r="N44" s="24">
        <f t="shared" si="9"/>
        <v>0</v>
      </c>
    </row>
    <row r="45" spans="1:14" ht="12.75" customHeight="1">
      <c r="A45" s="10" t="s">
        <v>75</v>
      </c>
      <c r="B45" s="82"/>
      <c r="C45" s="26" t="s">
        <v>74</v>
      </c>
      <c r="D45" s="15" t="s">
        <v>72</v>
      </c>
      <c r="E45" s="15" t="s">
        <v>70</v>
      </c>
      <c r="F45" s="15"/>
      <c r="G45" s="33"/>
      <c r="H45" s="33"/>
      <c r="I45" s="76"/>
      <c r="J45" s="66">
        <v>0</v>
      </c>
      <c r="K45" s="71"/>
      <c r="L45" s="61">
        <v>3</v>
      </c>
      <c r="M45" s="53">
        <f>J45</f>
        <v>0</v>
      </c>
      <c r="N45" s="24">
        <f t="shared" si="9"/>
        <v>0</v>
      </c>
    </row>
    <row r="46" spans="1:14" ht="6" customHeight="1">
      <c r="A46" s="11"/>
      <c r="B46" s="12"/>
      <c r="C46" s="17"/>
      <c r="D46" s="18"/>
      <c r="E46" s="18"/>
      <c r="F46" s="18"/>
      <c r="G46" s="18"/>
      <c r="H46" s="18"/>
      <c r="I46" s="77"/>
      <c r="J46" s="67"/>
      <c r="K46" s="72"/>
      <c r="L46" s="62"/>
      <c r="M46" s="54"/>
      <c r="N46" s="18"/>
    </row>
    <row r="47" spans="1:14" ht="12.75" customHeight="1">
      <c r="A47" s="10">
        <v>34</v>
      </c>
      <c r="B47" s="83" t="s">
        <v>76</v>
      </c>
      <c r="C47" s="16" t="s">
        <v>77</v>
      </c>
      <c r="D47" s="15" t="s">
        <v>78</v>
      </c>
      <c r="E47" s="15"/>
      <c r="F47" s="15"/>
      <c r="G47" s="33"/>
      <c r="H47" s="33"/>
      <c r="I47" s="76"/>
      <c r="J47" s="66">
        <v>0</v>
      </c>
      <c r="K47" s="71"/>
      <c r="L47" s="61">
        <v>5</v>
      </c>
      <c r="M47" s="53">
        <f t="shared" ref="M47:M52" si="10">J47</f>
        <v>0</v>
      </c>
      <c r="N47" s="24">
        <f t="shared" ref="N47:N52" si="11">L47*M47</f>
        <v>0</v>
      </c>
    </row>
    <row r="48" spans="1:14" ht="12.75" customHeight="1">
      <c r="A48" s="10">
        <v>35</v>
      </c>
      <c r="B48" s="84"/>
      <c r="C48" s="16" t="s">
        <v>77</v>
      </c>
      <c r="D48" s="15" t="s">
        <v>79</v>
      </c>
      <c r="E48" s="15"/>
      <c r="F48" s="15"/>
      <c r="G48" s="33"/>
      <c r="H48" s="33"/>
      <c r="I48" s="76"/>
      <c r="J48" s="66">
        <v>0</v>
      </c>
      <c r="K48" s="71"/>
      <c r="L48" s="61">
        <v>5</v>
      </c>
      <c r="M48" s="53">
        <f t="shared" si="10"/>
        <v>0</v>
      </c>
      <c r="N48" s="24">
        <f t="shared" si="11"/>
        <v>0</v>
      </c>
    </row>
    <row r="49" spans="1:14" ht="12.75" customHeight="1">
      <c r="A49" s="10">
        <v>36</v>
      </c>
      <c r="B49" s="84"/>
      <c r="C49" s="16" t="s">
        <v>77</v>
      </c>
      <c r="D49" s="15" t="s">
        <v>80</v>
      </c>
      <c r="E49" s="15"/>
      <c r="F49" s="15"/>
      <c r="G49" s="33"/>
      <c r="H49" s="33"/>
      <c r="I49" s="76"/>
      <c r="J49" s="66">
        <v>0</v>
      </c>
      <c r="K49" s="71"/>
      <c r="L49" s="61">
        <v>5</v>
      </c>
      <c r="M49" s="53">
        <f t="shared" si="10"/>
        <v>0</v>
      </c>
      <c r="N49" s="24">
        <f t="shared" si="11"/>
        <v>0</v>
      </c>
    </row>
    <row r="50" spans="1:14" ht="12.75" customHeight="1">
      <c r="A50" s="10">
        <v>37</v>
      </c>
      <c r="B50" s="84"/>
      <c r="C50" s="16" t="s">
        <v>81</v>
      </c>
      <c r="D50" s="15" t="s">
        <v>78</v>
      </c>
      <c r="E50" s="15"/>
      <c r="F50" s="15"/>
      <c r="G50" s="33"/>
      <c r="H50" s="33"/>
      <c r="I50" s="76"/>
      <c r="J50" s="66">
        <v>0</v>
      </c>
      <c r="K50" s="71"/>
      <c r="L50" s="61">
        <v>4</v>
      </c>
      <c r="M50" s="53">
        <f t="shared" si="10"/>
        <v>0</v>
      </c>
      <c r="N50" s="24">
        <f t="shared" si="11"/>
        <v>0</v>
      </c>
    </row>
    <row r="51" spans="1:14" ht="12.75" customHeight="1">
      <c r="A51" s="10">
        <v>38</v>
      </c>
      <c r="B51" s="84"/>
      <c r="C51" s="16" t="s">
        <v>81</v>
      </c>
      <c r="D51" s="15" t="s">
        <v>79</v>
      </c>
      <c r="E51" s="15"/>
      <c r="F51" s="15"/>
      <c r="G51" s="33"/>
      <c r="H51" s="33"/>
      <c r="I51" s="76"/>
      <c r="J51" s="66">
        <v>0</v>
      </c>
      <c r="K51" s="71"/>
      <c r="L51" s="61">
        <v>4</v>
      </c>
      <c r="M51" s="53">
        <f t="shared" si="10"/>
        <v>0</v>
      </c>
      <c r="N51" s="24">
        <f t="shared" si="11"/>
        <v>0</v>
      </c>
    </row>
    <row r="52" spans="1:14" ht="12.75" customHeight="1">
      <c r="A52" s="10">
        <v>39</v>
      </c>
      <c r="B52" s="84"/>
      <c r="C52" s="16" t="s">
        <v>81</v>
      </c>
      <c r="D52" s="15" t="s">
        <v>80</v>
      </c>
      <c r="E52" s="15"/>
      <c r="F52" s="15"/>
      <c r="G52" s="33"/>
      <c r="H52" s="33"/>
      <c r="I52" s="76"/>
      <c r="J52" s="66">
        <v>0</v>
      </c>
      <c r="K52" s="71"/>
      <c r="L52" s="61">
        <v>4</v>
      </c>
      <c r="M52" s="53">
        <f t="shared" si="10"/>
        <v>0</v>
      </c>
      <c r="N52" s="24">
        <f t="shared" si="11"/>
        <v>0</v>
      </c>
    </row>
    <row r="53" spans="1:14" ht="12.75" customHeight="1">
      <c r="A53" s="10">
        <v>40</v>
      </c>
      <c r="B53" s="84"/>
      <c r="C53" s="16" t="s">
        <v>82</v>
      </c>
      <c r="D53" s="15" t="s">
        <v>79</v>
      </c>
      <c r="E53" s="15"/>
      <c r="F53" s="15"/>
      <c r="G53" s="33"/>
      <c r="H53" s="33"/>
      <c r="I53" s="76"/>
      <c r="J53" s="66">
        <v>0</v>
      </c>
      <c r="K53" s="71"/>
      <c r="L53" s="61">
        <v>4</v>
      </c>
      <c r="M53" s="53">
        <f t="shared" ref="M53:M56" si="12">J53</f>
        <v>0</v>
      </c>
      <c r="N53" s="24">
        <f t="shared" ref="N53:N56" si="13">L53*M53</f>
        <v>0</v>
      </c>
    </row>
    <row r="54" spans="1:14" ht="12.75" customHeight="1">
      <c r="A54" s="10">
        <v>41</v>
      </c>
      <c r="B54" s="84"/>
      <c r="C54" s="16" t="s">
        <v>82</v>
      </c>
      <c r="D54" s="15" t="s">
        <v>80</v>
      </c>
      <c r="E54" s="15"/>
      <c r="F54" s="15"/>
      <c r="G54" s="33"/>
      <c r="H54" s="33"/>
      <c r="I54" s="76"/>
      <c r="J54" s="66">
        <v>0</v>
      </c>
      <c r="K54" s="71"/>
      <c r="L54" s="61">
        <v>4</v>
      </c>
      <c r="M54" s="53">
        <f t="shared" si="12"/>
        <v>0</v>
      </c>
      <c r="N54" s="24">
        <f t="shared" si="13"/>
        <v>0</v>
      </c>
    </row>
    <row r="55" spans="1:14" ht="12.75" customHeight="1">
      <c r="A55" s="10">
        <v>42</v>
      </c>
      <c r="B55" s="84"/>
      <c r="C55" s="16" t="s">
        <v>83</v>
      </c>
      <c r="D55" s="15" t="s">
        <v>79</v>
      </c>
      <c r="E55" s="15"/>
      <c r="F55" s="15"/>
      <c r="G55" s="33"/>
      <c r="H55" s="33"/>
      <c r="I55" s="76"/>
      <c r="J55" s="66">
        <v>0</v>
      </c>
      <c r="K55" s="71"/>
      <c r="L55" s="61">
        <v>4</v>
      </c>
      <c r="M55" s="53">
        <f t="shared" si="12"/>
        <v>0</v>
      </c>
      <c r="N55" s="24">
        <f t="shared" si="13"/>
        <v>0</v>
      </c>
    </row>
    <row r="56" spans="1:14" ht="12.75" customHeight="1">
      <c r="A56" s="10">
        <v>43</v>
      </c>
      <c r="B56" s="85"/>
      <c r="C56" s="16" t="s">
        <v>83</v>
      </c>
      <c r="D56" s="15" t="s">
        <v>80</v>
      </c>
      <c r="E56" s="15"/>
      <c r="F56" s="15"/>
      <c r="G56" s="33"/>
      <c r="H56" s="33"/>
      <c r="I56" s="76"/>
      <c r="J56" s="66">
        <v>0</v>
      </c>
      <c r="K56" s="71"/>
      <c r="L56" s="61">
        <v>4</v>
      </c>
      <c r="M56" s="53">
        <f t="shared" si="12"/>
        <v>0</v>
      </c>
      <c r="N56" s="24">
        <f t="shared" si="13"/>
        <v>0</v>
      </c>
    </row>
    <row r="57" spans="1:14" ht="6" customHeight="1">
      <c r="A57" s="11"/>
      <c r="B57" s="12"/>
      <c r="C57" s="17"/>
      <c r="D57" s="18"/>
      <c r="E57" s="18"/>
      <c r="F57" s="18"/>
      <c r="G57" s="18"/>
      <c r="H57" s="18"/>
      <c r="I57" s="77"/>
      <c r="J57" s="67"/>
      <c r="K57" s="72"/>
      <c r="L57" s="62"/>
      <c r="M57" s="54"/>
      <c r="N57" s="18"/>
    </row>
    <row r="58" spans="1:14">
      <c r="A58" s="10">
        <v>44</v>
      </c>
      <c r="B58" s="80" t="s">
        <v>84</v>
      </c>
      <c r="C58" s="16" t="s">
        <v>85</v>
      </c>
      <c r="D58" s="15" t="s">
        <v>86</v>
      </c>
      <c r="E58" s="15" t="s">
        <v>87</v>
      </c>
      <c r="F58" s="15" t="s">
        <v>88</v>
      </c>
      <c r="G58" s="33"/>
      <c r="H58" s="33"/>
      <c r="I58" s="76"/>
      <c r="J58" s="66">
        <v>0</v>
      </c>
      <c r="K58" s="71"/>
      <c r="L58" s="61">
        <v>10</v>
      </c>
      <c r="M58" s="53">
        <f t="shared" ref="M58:M64" si="14">J58</f>
        <v>0</v>
      </c>
      <c r="N58" s="24">
        <f t="shared" ref="N58:N64" si="15">L58*M58</f>
        <v>0</v>
      </c>
    </row>
    <row r="59" spans="1:14">
      <c r="A59" s="10">
        <v>45</v>
      </c>
      <c r="B59" s="81"/>
      <c r="C59" s="16" t="s">
        <v>89</v>
      </c>
      <c r="D59" s="15" t="s">
        <v>90</v>
      </c>
      <c r="E59" s="15" t="s">
        <v>91</v>
      </c>
      <c r="F59" s="15" t="s">
        <v>88</v>
      </c>
      <c r="G59" s="33"/>
      <c r="H59" s="33"/>
      <c r="I59" s="76"/>
      <c r="J59" s="66">
        <v>0</v>
      </c>
      <c r="K59" s="71"/>
      <c r="L59" s="61">
        <v>20</v>
      </c>
      <c r="M59" s="53">
        <f t="shared" si="14"/>
        <v>0</v>
      </c>
      <c r="N59" s="24">
        <f t="shared" si="15"/>
        <v>0</v>
      </c>
    </row>
    <row r="60" spans="1:14">
      <c r="A60" s="10">
        <v>46</v>
      </c>
      <c r="B60" s="81"/>
      <c r="C60" s="26" t="s">
        <v>92</v>
      </c>
      <c r="D60" s="15" t="s">
        <v>93</v>
      </c>
      <c r="E60" s="15"/>
      <c r="F60" s="15" t="s">
        <v>88</v>
      </c>
      <c r="G60" s="33"/>
      <c r="H60" s="33"/>
      <c r="I60" s="76"/>
      <c r="J60" s="66">
        <v>0</v>
      </c>
      <c r="K60" s="71"/>
      <c r="L60" s="61">
        <v>10</v>
      </c>
      <c r="M60" s="53">
        <f t="shared" si="14"/>
        <v>0</v>
      </c>
      <c r="N60" s="24">
        <f t="shared" si="15"/>
        <v>0</v>
      </c>
    </row>
    <row r="61" spans="1:14">
      <c r="A61" s="10">
        <v>47</v>
      </c>
      <c r="B61" s="81"/>
      <c r="C61" s="26" t="s">
        <v>94</v>
      </c>
      <c r="D61" s="15" t="s">
        <v>93</v>
      </c>
      <c r="E61" s="15"/>
      <c r="F61" s="15" t="s">
        <v>88</v>
      </c>
      <c r="G61" s="33"/>
      <c r="H61" s="33"/>
      <c r="I61" s="76"/>
      <c r="J61" s="66">
        <v>0</v>
      </c>
      <c r="K61" s="71"/>
      <c r="L61" s="61">
        <v>10</v>
      </c>
      <c r="M61" s="53">
        <f t="shared" si="14"/>
        <v>0</v>
      </c>
      <c r="N61" s="24">
        <f t="shared" si="15"/>
        <v>0</v>
      </c>
    </row>
    <row r="62" spans="1:14">
      <c r="A62" s="10">
        <v>48</v>
      </c>
      <c r="B62" s="81"/>
      <c r="C62" s="16" t="s">
        <v>95</v>
      </c>
      <c r="D62" s="15" t="s">
        <v>96</v>
      </c>
      <c r="E62" s="15" t="s">
        <v>97</v>
      </c>
      <c r="F62" s="15" t="s">
        <v>88</v>
      </c>
      <c r="G62" s="33"/>
      <c r="H62" s="33"/>
      <c r="I62" s="76"/>
      <c r="J62" s="66">
        <v>0</v>
      </c>
      <c r="K62" s="71"/>
      <c r="L62" s="61">
        <v>20</v>
      </c>
      <c r="M62" s="53">
        <f t="shared" si="14"/>
        <v>0</v>
      </c>
      <c r="N62" s="24">
        <f t="shared" si="15"/>
        <v>0</v>
      </c>
    </row>
    <row r="63" spans="1:14">
      <c r="A63" s="10">
        <v>49</v>
      </c>
      <c r="B63" s="81"/>
      <c r="C63" s="16" t="s">
        <v>98</v>
      </c>
      <c r="D63" s="15" t="s">
        <v>96</v>
      </c>
      <c r="E63" s="15" t="s">
        <v>99</v>
      </c>
      <c r="F63" s="15" t="s">
        <v>88</v>
      </c>
      <c r="G63" s="33"/>
      <c r="H63" s="33"/>
      <c r="I63" s="76"/>
      <c r="J63" s="66">
        <v>0</v>
      </c>
      <c r="K63" s="71"/>
      <c r="L63" s="61">
        <v>20</v>
      </c>
      <c r="M63" s="53">
        <f t="shared" si="14"/>
        <v>0</v>
      </c>
      <c r="N63" s="24">
        <f t="shared" si="15"/>
        <v>0</v>
      </c>
    </row>
    <row r="64" spans="1:14">
      <c r="A64" s="10">
        <v>50</v>
      </c>
      <c r="B64" s="81"/>
      <c r="C64" s="16" t="s">
        <v>100</v>
      </c>
      <c r="D64" s="15" t="s">
        <v>96</v>
      </c>
      <c r="E64" s="15" t="s">
        <v>101</v>
      </c>
      <c r="F64" s="15" t="s">
        <v>88</v>
      </c>
      <c r="G64" s="33"/>
      <c r="H64" s="33"/>
      <c r="I64" s="76"/>
      <c r="J64" s="66">
        <v>0</v>
      </c>
      <c r="K64" s="71"/>
      <c r="L64" s="61">
        <v>20</v>
      </c>
      <c r="M64" s="53">
        <f t="shared" si="14"/>
        <v>0</v>
      </c>
      <c r="N64" s="24">
        <f t="shared" si="15"/>
        <v>0</v>
      </c>
    </row>
    <row r="65" spans="1:14">
      <c r="A65" s="10">
        <v>51</v>
      </c>
      <c r="B65" s="82"/>
      <c r="C65" s="16" t="s">
        <v>102</v>
      </c>
      <c r="D65" s="15" t="s">
        <v>103</v>
      </c>
      <c r="E65" s="15" t="s">
        <v>87</v>
      </c>
      <c r="F65" s="15" t="s">
        <v>88</v>
      </c>
      <c r="G65" s="33"/>
      <c r="H65" s="33"/>
      <c r="I65" s="76"/>
      <c r="J65" s="66">
        <v>0</v>
      </c>
      <c r="K65" s="71"/>
      <c r="L65" s="61">
        <v>20</v>
      </c>
      <c r="M65" s="53">
        <f t="shared" ref="M65" si="16">J65</f>
        <v>0</v>
      </c>
      <c r="N65" s="24">
        <f t="shared" ref="N65" si="17">L65*M65</f>
        <v>0</v>
      </c>
    </row>
    <row r="66" spans="1:14" ht="5.25" customHeight="1">
      <c r="A66" s="11"/>
      <c r="B66" s="12"/>
      <c r="C66" s="17"/>
      <c r="D66" s="18"/>
      <c r="E66" s="18"/>
      <c r="F66" s="18"/>
      <c r="G66" s="18"/>
      <c r="H66" s="18"/>
      <c r="I66" s="77"/>
      <c r="J66" s="67"/>
      <c r="K66" s="72"/>
      <c r="L66" s="62"/>
      <c r="M66" s="54"/>
      <c r="N66" s="18"/>
    </row>
    <row r="67" spans="1:14">
      <c r="A67" s="10">
        <v>52</v>
      </c>
      <c r="B67" s="80" t="s">
        <v>104</v>
      </c>
      <c r="C67" s="16" t="s">
        <v>105</v>
      </c>
      <c r="D67" s="15" t="s">
        <v>106</v>
      </c>
      <c r="E67" s="15" t="s">
        <v>107</v>
      </c>
      <c r="F67" s="15" t="s">
        <v>88</v>
      </c>
      <c r="G67" s="33"/>
      <c r="H67" s="33"/>
      <c r="I67" s="76"/>
      <c r="J67" s="66">
        <v>0</v>
      </c>
      <c r="K67" s="71"/>
      <c r="L67" s="61">
        <v>20</v>
      </c>
      <c r="M67" s="53">
        <f>J67</f>
        <v>0</v>
      </c>
      <c r="N67" s="24">
        <f t="shared" ref="N67:N68" si="18">L67*M67</f>
        <v>0</v>
      </c>
    </row>
    <row r="68" spans="1:14">
      <c r="A68" s="10">
        <v>53</v>
      </c>
      <c r="B68" s="81"/>
      <c r="C68" s="16" t="s">
        <v>108</v>
      </c>
      <c r="D68" s="15" t="s">
        <v>109</v>
      </c>
      <c r="E68" s="15" t="s">
        <v>107</v>
      </c>
      <c r="F68" s="15" t="s">
        <v>88</v>
      </c>
      <c r="G68" s="33"/>
      <c r="H68" s="33"/>
      <c r="I68" s="76"/>
      <c r="J68" s="66">
        <v>0</v>
      </c>
      <c r="K68" s="71"/>
      <c r="L68" s="61">
        <v>20</v>
      </c>
      <c r="M68" s="53">
        <f>J68</f>
        <v>0</v>
      </c>
      <c r="N68" s="24">
        <f t="shared" si="18"/>
        <v>0</v>
      </c>
    </row>
    <row r="69" spans="1:14">
      <c r="A69" s="10">
        <v>54</v>
      </c>
      <c r="B69" s="82"/>
      <c r="C69" s="16" t="s">
        <v>110</v>
      </c>
      <c r="D69" s="15" t="s">
        <v>111</v>
      </c>
      <c r="E69" s="15" t="s">
        <v>107</v>
      </c>
      <c r="F69" s="15" t="s">
        <v>88</v>
      </c>
      <c r="G69" s="33"/>
      <c r="H69" s="33"/>
      <c r="I69" s="76"/>
      <c r="J69" s="66">
        <v>0</v>
      </c>
      <c r="K69" s="71"/>
      <c r="L69" s="61">
        <v>20</v>
      </c>
      <c r="M69" s="53">
        <v>0</v>
      </c>
      <c r="N69" s="24"/>
    </row>
    <row r="70" spans="1:14" ht="6" customHeight="1">
      <c r="A70" s="11"/>
      <c r="B70" s="12"/>
      <c r="C70" s="19"/>
      <c r="D70" s="20"/>
      <c r="E70" s="20"/>
      <c r="F70" s="20"/>
      <c r="G70" s="20"/>
      <c r="H70" s="20"/>
      <c r="I70" s="78"/>
      <c r="J70" s="68"/>
      <c r="K70" s="73"/>
      <c r="L70" s="63"/>
      <c r="M70" s="55"/>
      <c r="N70" s="21"/>
    </row>
    <row r="71" spans="1:14" ht="12.6" customHeight="1">
      <c r="A71" s="10">
        <v>55</v>
      </c>
      <c r="B71" s="80" t="s">
        <v>112</v>
      </c>
      <c r="C71" s="16" t="s">
        <v>113</v>
      </c>
      <c r="D71" s="15" t="s">
        <v>114</v>
      </c>
      <c r="E71" s="15"/>
      <c r="F71" s="15"/>
      <c r="G71" s="33"/>
      <c r="H71" s="33"/>
      <c r="I71" s="76"/>
      <c r="J71" s="66">
        <v>0</v>
      </c>
      <c r="K71" s="71"/>
      <c r="L71" s="61">
        <v>10</v>
      </c>
      <c r="M71" s="53">
        <f>J71</f>
        <v>0</v>
      </c>
      <c r="N71" s="24">
        <f t="shared" ref="N71:N73" si="19">L71*M71</f>
        <v>0</v>
      </c>
    </row>
    <row r="72" spans="1:14">
      <c r="A72" s="10">
        <v>56</v>
      </c>
      <c r="B72" s="81"/>
      <c r="C72" s="16" t="s">
        <v>115</v>
      </c>
      <c r="D72" s="15" t="s">
        <v>116</v>
      </c>
      <c r="E72" s="15"/>
      <c r="F72" s="15"/>
      <c r="G72" s="33"/>
      <c r="H72" s="33"/>
      <c r="I72" s="76"/>
      <c r="J72" s="66">
        <v>0</v>
      </c>
      <c r="K72" s="71"/>
      <c r="L72" s="61">
        <v>10</v>
      </c>
      <c r="M72" s="53">
        <f>J72</f>
        <v>0</v>
      </c>
      <c r="N72" s="24">
        <f t="shared" si="19"/>
        <v>0</v>
      </c>
    </row>
    <row r="73" spans="1:14">
      <c r="A73" s="10">
        <v>57</v>
      </c>
      <c r="B73" s="81"/>
      <c r="C73" s="16" t="s">
        <v>115</v>
      </c>
      <c r="D73" s="15" t="s">
        <v>117</v>
      </c>
      <c r="E73" s="15"/>
      <c r="F73" s="15"/>
      <c r="G73" s="33"/>
      <c r="H73" s="33"/>
      <c r="I73" s="76"/>
      <c r="J73" s="66">
        <v>0</v>
      </c>
      <c r="K73" s="71"/>
      <c r="L73" s="61">
        <v>10</v>
      </c>
      <c r="M73" s="53">
        <f>J73</f>
        <v>0</v>
      </c>
      <c r="N73" s="24">
        <f t="shared" si="19"/>
        <v>0</v>
      </c>
    </row>
    <row r="74" spans="1:14">
      <c r="A74" s="10">
        <v>58</v>
      </c>
      <c r="B74" s="82"/>
      <c r="C74" s="16" t="s">
        <v>113</v>
      </c>
      <c r="D74" s="15" t="s">
        <v>118</v>
      </c>
      <c r="E74" s="15"/>
      <c r="F74" s="15"/>
      <c r="G74" s="33"/>
      <c r="H74" s="33"/>
      <c r="I74" s="76"/>
      <c r="J74" s="66">
        <v>0</v>
      </c>
      <c r="K74" s="71"/>
      <c r="L74" s="61">
        <v>10</v>
      </c>
      <c r="M74" s="53">
        <f>J74</f>
        <v>0</v>
      </c>
      <c r="N74" s="24">
        <f t="shared" ref="N74" si="20">L74*M74</f>
        <v>0</v>
      </c>
    </row>
    <row r="75" spans="1:14" ht="6.75" customHeight="1">
      <c r="A75" s="11" t="s">
        <v>119</v>
      </c>
      <c r="B75" s="25"/>
      <c r="C75" s="17" t="s">
        <v>120</v>
      </c>
      <c r="D75" s="18" t="s">
        <v>121</v>
      </c>
      <c r="E75" s="18" t="s">
        <v>122</v>
      </c>
      <c r="F75" s="18" t="s">
        <v>123</v>
      </c>
      <c r="G75" s="18"/>
      <c r="H75" s="18"/>
      <c r="I75" s="77"/>
      <c r="J75" s="67"/>
      <c r="K75" s="72"/>
      <c r="L75" s="62"/>
      <c r="M75" s="54"/>
      <c r="N75" s="18"/>
    </row>
    <row r="76" spans="1:14">
      <c r="A76" s="10">
        <v>59</v>
      </c>
      <c r="B76" s="80" t="s">
        <v>124</v>
      </c>
      <c r="C76" s="16" t="s">
        <v>125</v>
      </c>
      <c r="D76" s="15" t="s">
        <v>126</v>
      </c>
      <c r="E76" s="15"/>
      <c r="F76" s="15"/>
      <c r="G76" s="33"/>
      <c r="H76" s="33"/>
      <c r="I76" s="76"/>
      <c r="J76" s="66">
        <v>0</v>
      </c>
      <c r="K76" s="71"/>
      <c r="L76" s="61">
        <v>10</v>
      </c>
      <c r="M76" s="53">
        <f>J76</f>
        <v>0</v>
      </c>
      <c r="N76" s="24">
        <f t="shared" ref="N76:N79" si="21">L76*M76</f>
        <v>0</v>
      </c>
    </row>
    <row r="77" spans="1:14">
      <c r="A77" s="10">
        <v>60</v>
      </c>
      <c r="B77" s="81"/>
      <c r="C77" s="16" t="s">
        <v>125</v>
      </c>
      <c r="D77" s="15" t="s">
        <v>127</v>
      </c>
      <c r="E77" s="15"/>
      <c r="F77" s="15"/>
      <c r="G77" s="33"/>
      <c r="H77" s="33"/>
      <c r="I77" s="76"/>
      <c r="J77" s="66">
        <v>0</v>
      </c>
      <c r="K77" s="71"/>
      <c r="L77" s="61">
        <v>10</v>
      </c>
      <c r="M77" s="53">
        <f>J76</f>
        <v>0</v>
      </c>
      <c r="N77" s="24">
        <f t="shared" si="21"/>
        <v>0</v>
      </c>
    </row>
    <row r="78" spans="1:14">
      <c r="A78" s="10">
        <v>61</v>
      </c>
      <c r="B78" s="81"/>
      <c r="C78" s="16" t="s">
        <v>128</v>
      </c>
      <c r="D78" s="15" t="s">
        <v>126</v>
      </c>
      <c r="E78" s="15"/>
      <c r="F78" s="15"/>
      <c r="G78" s="33"/>
      <c r="H78" s="33"/>
      <c r="I78" s="76"/>
      <c r="J78" s="66">
        <v>0</v>
      </c>
      <c r="K78" s="71"/>
      <c r="L78" s="61">
        <v>10</v>
      </c>
      <c r="M78" s="53">
        <f>J78</f>
        <v>0</v>
      </c>
      <c r="N78" s="24">
        <f t="shared" si="21"/>
        <v>0</v>
      </c>
    </row>
    <row r="79" spans="1:14">
      <c r="A79" s="10">
        <v>62</v>
      </c>
      <c r="B79" s="81"/>
      <c r="C79" s="16" t="s">
        <v>128</v>
      </c>
      <c r="D79" s="15" t="s">
        <v>129</v>
      </c>
      <c r="E79" s="15"/>
      <c r="F79" s="15"/>
      <c r="G79" s="33"/>
      <c r="H79" s="33"/>
      <c r="I79" s="76"/>
      <c r="J79" s="66">
        <v>0</v>
      </c>
      <c r="K79" s="71"/>
      <c r="L79" s="61">
        <v>10</v>
      </c>
      <c r="M79" s="53">
        <f>J79</f>
        <v>0</v>
      </c>
      <c r="N79" s="24">
        <f t="shared" si="21"/>
        <v>0</v>
      </c>
    </row>
    <row r="80" spans="1:14" ht="7.5" customHeight="1">
      <c r="A80" s="11"/>
      <c r="B80" s="12"/>
      <c r="C80" s="17"/>
      <c r="D80" s="18"/>
      <c r="E80" s="18"/>
      <c r="F80" s="18"/>
      <c r="G80" s="18"/>
      <c r="H80" s="18"/>
      <c r="I80" s="77"/>
      <c r="J80" s="69"/>
      <c r="K80" s="74"/>
      <c r="L80" s="62"/>
      <c r="M80" s="54"/>
      <c r="N80" s="18"/>
    </row>
    <row r="81" spans="1:14">
      <c r="A81" s="10">
        <v>63</v>
      </c>
      <c r="B81" s="80" t="s">
        <v>130</v>
      </c>
      <c r="C81" s="16" t="s">
        <v>131</v>
      </c>
      <c r="D81" s="15" t="s">
        <v>132</v>
      </c>
      <c r="E81" s="15"/>
      <c r="F81" s="15"/>
      <c r="G81" s="33"/>
      <c r="H81" s="33"/>
      <c r="I81" s="76"/>
      <c r="J81" s="66">
        <v>0</v>
      </c>
      <c r="K81" s="71"/>
      <c r="L81" s="61">
        <v>10</v>
      </c>
      <c r="M81" s="53">
        <f>J81</f>
        <v>0</v>
      </c>
      <c r="N81" s="24">
        <f t="shared" ref="N81:N83" si="22">L81*M81</f>
        <v>0</v>
      </c>
    </row>
    <row r="82" spans="1:14">
      <c r="A82" s="10">
        <v>64</v>
      </c>
      <c r="B82" s="81"/>
      <c r="C82" s="16" t="s">
        <v>133</v>
      </c>
      <c r="D82" s="15" t="s">
        <v>132</v>
      </c>
      <c r="E82" s="15"/>
      <c r="F82" s="15"/>
      <c r="G82" s="33"/>
      <c r="H82" s="33"/>
      <c r="I82" s="76"/>
      <c r="J82" s="66">
        <v>0</v>
      </c>
      <c r="K82" s="71"/>
      <c r="L82" s="61">
        <v>10</v>
      </c>
      <c r="M82" s="53">
        <f>J82</f>
        <v>0</v>
      </c>
      <c r="N82" s="24">
        <f t="shared" si="22"/>
        <v>0</v>
      </c>
    </row>
    <row r="83" spans="1:14">
      <c r="A83" s="10">
        <v>65</v>
      </c>
      <c r="B83" s="81"/>
      <c r="C83" s="16" t="s">
        <v>134</v>
      </c>
      <c r="D83" s="15" t="s">
        <v>135</v>
      </c>
      <c r="E83" s="15"/>
      <c r="F83" s="15"/>
      <c r="G83" s="33"/>
      <c r="H83" s="33"/>
      <c r="I83" s="76"/>
      <c r="J83" s="66">
        <v>0</v>
      </c>
      <c r="K83" s="71"/>
      <c r="L83" s="61">
        <v>10</v>
      </c>
      <c r="M83" s="53">
        <f>J83</f>
        <v>0</v>
      </c>
      <c r="N83" s="24">
        <f t="shared" si="22"/>
        <v>0</v>
      </c>
    </row>
    <row r="84" spans="1:14">
      <c r="A84" s="10">
        <v>66</v>
      </c>
      <c r="B84" s="82"/>
      <c r="C84" s="16" t="s">
        <v>136</v>
      </c>
      <c r="D84" s="15" t="s">
        <v>132</v>
      </c>
      <c r="E84" s="15"/>
      <c r="F84" s="15"/>
      <c r="G84" s="33"/>
      <c r="H84" s="33"/>
      <c r="I84" s="76"/>
      <c r="J84" s="66">
        <v>0</v>
      </c>
      <c r="K84" s="71"/>
      <c r="L84" s="61">
        <v>10</v>
      </c>
      <c r="M84" s="53">
        <f>J84</f>
        <v>0</v>
      </c>
      <c r="N84" s="24">
        <f t="shared" ref="N84" si="23">L84*M84</f>
        <v>0</v>
      </c>
    </row>
    <row r="85" spans="1:14" ht="7.5" customHeight="1">
      <c r="A85" s="11"/>
      <c r="B85" s="12"/>
      <c r="C85" s="13"/>
      <c r="D85" s="12"/>
      <c r="E85" s="12"/>
      <c r="F85" s="12"/>
      <c r="G85" s="12"/>
      <c r="H85" s="12"/>
      <c r="I85" s="79"/>
      <c r="J85" s="69"/>
      <c r="K85" s="74"/>
      <c r="L85" s="64"/>
      <c r="M85" s="56"/>
      <c r="N85" s="14"/>
    </row>
    <row r="86" spans="1:14">
      <c r="A86" s="10">
        <v>67</v>
      </c>
      <c r="B86" s="86" t="s">
        <v>137</v>
      </c>
      <c r="C86" s="16" t="s">
        <v>138</v>
      </c>
      <c r="D86" s="15" t="s">
        <v>139</v>
      </c>
      <c r="E86" s="44"/>
      <c r="F86" s="44"/>
      <c r="G86" s="33"/>
      <c r="H86" s="33"/>
      <c r="I86" s="76"/>
      <c r="J86" s="66">
        <v>0</v>
      </c>
      <c r="K86" s="71"/>
      <c r="L86" s="61">
        <v>10</v>
      </c>
      <c r="M86" s="53">
        <f>J86</f>
        <v>0</v>
      </c>
      <c r="N86" s="24">
        <f t="shared" ref="N86:N89" si="24">L86*M86</f>
        <v>0</v>
      </c>
    </row>
    <row r="87" spans="1:14">
      <c r="A87" s="10">
        <v>68</v>
      </c>
      <c r="B87" s="87"/>
      <c r="C87" s="16" t="s">
        <v>140</v>
      </c>
      <c r="D87" s="44"/>
      <c r="E87" s="44"/>
      <c r="F87" s="44"/>
      <c r="G87" s="33"/>
      <c r="H87" s="33"/>
      <c r="I87" s="76"/>
      <c r="J87" s="66">
        <v>0</v>
      </c>
      <c r="K87" s="71"/>
      <c r="L87" s="61">
        <v>10</v>
      </c>
      <c r="M87" s="53">
        <f>J87</f>
        <v>0</v>
      </c>
      <c r="N87" s="24">
        <f t="shared" si="24"/>
        <v>0</v>
      </c>
    </row>
    <row r="88" spans="1:14">
      <c r="A88" s="10">
        <v>69</v>
      </c>
      <c r="B88" s="87"/>
      <c r="C88" s="16" t="s">
        <v>141</v>
      </c>
      <c r="D88" s="15"/>
      <c r="E88" s="44"/>
      <c r="F88" s="44"/>
      <c r="G88" s="33"/>
      <c r="H88" s="33"/>
      <c r="I88" s="76"/>
      <c r="J88" s="66">
        <v>0</v>
      </c>
      <c r="K88" s="71"/>
      <c r="L88" s="61">
        <v>10</v>
      </c>
      <c r="M88" s="53">
        <f>J88</f>
        <v>0</v>
      </c>
      <c r="N88" s="24">
        <f t="shared" si="24"/>
        <v>0</v>
      </c>
    </row>
    <row r="89" spans="1:14">
      <c r="A89" s="10">
        <v>70</v>
      </c>
      <c r="B89" s="87"/>
      <c r="C89" s="16" t="s">
        <v>142</v>
      </c>
      <c r="D89" s="15" t="s">
        <v>143</v>
      </c>
      <c r="E89" s="44"/>
      <c r="F89" s="44"/>
      <c r="G89" s="33"/>
      <c r="H89" s="33"/>
      <c r="I89" s="76"/>
      <c r="J89" s="66">
        <v>0</v>
      </c>
      <c r="K89" s="71"/>
      <c r="L89" s="61">
        <v>10</v>
      </c>
      <c r="M89" s="53">
        <f>J89</f>
        <v>0</v>
      </c>
      <c r="N89" s="24">
        <f t="shared" si="24"/>
        <v>0</v>
      </c>
    </row>
    <row r="90" spans="1:14">
      <c r="A90" s="10">
        <v>71</v>
      </c>
      <c r="B90" s="88"/>
      <c r="C90" s="16" t="s">
        <v>142</v>
      </c>
      <c r="D90" s="15" t="s">
        <v>144</v>
      </c>
      <c r="E90" s="44"/>
      <c r="F90" s="44"/>
      <c r="G90" s="33"/>
      <c r="H90" s="33"/>
      <c r="I90" s="76"/>
      <c r="J90" s="66">
        <v>0</v>
      </c>
      <c r="K90" s="75"/>
      <c r="L90" s="61">
        <v>10</v>
      </c>
      <c r="M90" s="53">
        <f>J90</f>
        <v>0</v>
      </c>
      <c r="N90" s="24">
        <f t="shared" ref="N90" si="25">L90*M90</f>
        <v>0</v>
      </c>
    </row>
    <row r="91" spans="1:14" ht="7.5" customHeight="1">
      <c r="A91" s="11"/>
      <c r="B91" s="12"/>
      <c r="C91" s="13"/>
      <c r="D91" s="12"/>
      <c r="E91" s="12"/>
      <c r="F91" s="12"/>
      <c r="G91" s="12"/>
      <c r="H91" s="12"/>
      <c r="I91" s="12"/>
      <c r="J91" s="65"/>
      <c r="K91" s="65"/>
      <c r="L91" s="14"/>
      <c r="M91" s="56"/>
      <c r="N91" s="14"/>
    </row>
    <row r="92" spans="1:14">
      <c r="A92" s="31">
        <v>72</v>
      </c>
      <c r="B92" s="34"/>
      <c r="C92" s="32" t="s">
        <v>145</v>
      </c>
      <c r="D92" s="15"/>
      <c r="E92" s="15"/>
      <c r="F92" s="15"/>
      <c r="G92" s="33"/>
      <c r="H92" s="33"/>
      <c r="I92" s="33"/>
      <c r="J92" s="57">
        <v>0</v>
      </c>
      <c r="K92" s="58"/>
      <c r="L92" s="24">
        <v>50</v>
      </c>
      <c r="M92" s="53">
        <f>J92</f>
        <v>0</v>
      </c>
      <c r="N92" s="24">
        <f t="shared" ref="N92" si="26">L92*M92</f>
        <v>0</v>
      </c>
    </row>
    <row r="93" spans="1:14">
      <c r="A93" s="31">
        <v>73</v>
      </c>
      <c r="C93" s="27" t="s">
        <v>146</v>
      </c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9">
        <f>SUM(N7:N92)</f>
        <v>0</v>
      </c>
    </row>
    <row r="95" spans="1:14">
      <c r="A95" s="9"/>
      <c r="B95" s="4"/>
    </row>
    <row r="96" spans="1:14" ht="13.5" customHeight="1">
      <c r="A96" s="89" t="s">
        <v>147</v>
      </c>
      <c r="B96" s="90"/>
      <c r="C96" s="91"/>
      <c r="D96" s="92" t="s">
        <v>148</v>
      </c>
      <c r="E96" s="93"/>
      <c r="F96" s="93"/>
      <c r="G96" s="93"/>
      <c r="H96" s="93"/>
      <c r="I96" s="93"/>
      <c r="J96" s="93"/>
      <c r="K96" s="93"/>
      <c r="L96" s="93"/>
      <c r="M96" s="93"/>
      <c r="N96" s="94"/>
    </row>
    <row r="97" spans="1:14">
      <c r="A97" s="89" t="s">
        <v>149</v>
      </c>
      <c r="B97" s="90"/>
      <c r="C97" s="91"/>
      <c r="D97" s="95" t="s">
        <v>150</v>
      </c>
      <c r="E97" s="96"/>
      <c r="F97" s="96"/>
      <c r="G97" s="96"/>
      <c r="H97" s="96"/>
      <c r="I97" s="96"/>
      <c r="J97" s="96"/>
      <c r="K97" s="96"/>
      <c r="L97" s="96"/>
      <c r="M97" s="96"/>
      <c r="N97" s="97"/>
    </row>
    <row r="98" spans="1:14" ht="13.5" customHeight="1">
      <c r="A98" s="89" t="s">
        <v>151</v>
      </c>
      <c r="B98" s="90"/>
      <c r="C98" s="91"/>
      <c r="D98" s="98" t="s">
        <v>152</v>
      </c>
      <c r="E98" s="99"/>
      <c r="F98" s="99"/>
      <c r="G98" s="99"/>
      <c r="H98" s="99"/>
      <c r="I98" s="99"/>
      <c r="J98" s="99"/>
      <c r="K98" s="99"/>
      <c r="L98" s="99"/>
      <c r="M98" s="99"/>
      <c r="N98" s="100"/>
    </row>
    <row r="99" spans="1:14">
      <c r="C99" s="35"/>
      <c r="E99" s="36"/>
    </row>
    <row r="100" spans="1:14" ht="14.25">
      <c r="C100" s="37" t="s">
        <v>153</v>
      </c>
      <c r="D100" s="38" t="s">
        <v>154</v>
      </c>
      <c r="E100" s="39"/>
    </row>
    <row r="101" spans="1:14" ht="14.25">
      <c r="C101" s="40"/>
      <c r="E101" s="41"/>
    </row>
    <row r="102" spans="1:14" ht="14.25">
      <c r="C102" s="40" t="s">
        <v>155</v>
      </c>
      <c r="E102" s="41"/>
    </row>
    <row r="103" spans="1:14" ht="14.25">
      <c r="C103" s="40"/>
      <c r="E103" s="41"/>
    </row>
    <row r="104" spans="1:14" ht="14.25">
      <c r="C104" s="59" t="s">
        <v>156</v>
      </c>
      <c r="D104" s="42"/>
      <c r="E104" s="43"/>
    </row>
    <row r="105" spans="1:14">
      <c r="C105" s="36"/>
      <c r="D105" s="36"/>
      <c r="E105" s="36"/>
    </row>
  </sheetData>
  <sortState xmlns:xlrd2="http://schemas.microsoft.com/office/spreadsheetml/2017/richdata2" ref="C16:C31">
    <sortCondition ref="C16"/>
  </sortState>
  <mergeCells count="17">
    <mergeCell ref="B86:B90"/>
    <mergeCell ref="B76:B79"/>
    <mergeCell ref="A98:C98"/>
    <mergeCell ref="D96:N96"/>
    <mergeCell ref="D97:N97"/>
    <mergeCell ref="D98:N98"/>
    <mergeCell ref="A96:C96"/>
    <mergeCell ref="A97:C97"/>
    <mergeCell ref="B58:B65"/>
    <mergeCell ref="B67:B69"/>
    <mergeCell ref="B71:B74"/>
    <mergeCell ref="B81:B84"/>
    <mergeCell ref="B7:B17"/>
    <mergeCell ref="B42:B45"/>
    <mergeCell ref="B19:B20"/>
    <mergeCell ref="B22:B40"/>
    <mergeCell ref="B47:B56"/>
  </mergeCells>
  <phoneticPr fontId="0" type="noConversion"/>
  <dataValidations count="1">
    <dataValidation type="list" allowBlank="1" showInputMessage="1" showErrorMessage="1" errorTitle="Unvalid data" error="Select Yes or No in the list" promptTitle="Select in the list" prompt="Select Yes or No" sqref="K7:K17 K19:K20 K22:K40 K42:K45 K47:K56 K58:K65 K67:K69 K71:K74 K76:K79 K81:K84 K86:K90" xr:uid="{3980A988-4F20-4A2D-B07B-E7EFCB799CB4}">
      <formula1>"Yes, No"</formula1>
    </dataValidation>
  </dataValidations>
  <printOptions horizontalCentered="1"/>
  <pageMargins left="0.25" right="0.25" top="0.75" bottom="0.75" header="0.3" footer="0.3"/>
  <pageSetup paperSize="8" scale="56" orientation="landscape" r:id="rId1"/>
  <headerFooter alignWithMargins="0">
    <oddHeader>&amp;C&amp;"Calibri"&amp;10&amp;K000000 NATO UNCLASSIFIED&amp;1#_x000D_&amp;"Arial"&amp;10&amp;K000000PART I Annex C-1 Bid Form IFIB-JWC-20-60</oddHeader>
    <oddFooter>&amp;CNON SENSITIVE INFORMATION RELEASABLE TO THE PUBLIC
 IFIB-ACT-JWC-20-60 
_x000D_&amp;1#&amp;"Calibri"&amp;10&amp;K000000 NATO UNCLASSIFIED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40C6B-2239-4F12-8A8D-80238AEF801D}">
  <dimension ref="A1:D12"/>
  <sheetViews>
    <sheetView view="pageBreakPreview" zoomScaleNormal="100" zoomScaleSheetLayoutView="100" workbookViewId="0">
      <selection activeCell="B38" sqref="B38"/>
    </sheetView>
  </sheetViews>
  <sheetFormatPr defaultRowHeight="12.6"/>
  <cols>
    <col min="2" max="2" width="82" bestFit="1" customWidth="1"/>
    <col min="3" max="3" width="41.5703125" bestFit="1" customWidth="1"/>
  </cols>
  <sheetData>
    <row r="1" spans="1:4" ht="14.1">
      <c r="B1" s="101" t="s">
        <v>0</v>
      </c>
      <c r="C1" s="101"/>
      <c r="D1" s="101"/>
    </row>
    <row r="2" spans="1:4" ht="18">
      <c r="B2" s="102" t="s">
        <v>1</v>
      </c>
      <c r="C2" s="102"/>
      <c r="D2" s="102"/>
    </row>
    <row r="3" spans="1:4" ht="18.600000000000001" thickBot="1">
      <c r="B3" s="47"/>
      <c r="C3" s="49"/>
      <c r="D3" s="49"/>
    </row>
    <row r="4" spans="1:4" ht="30.95" customHeight="1" thickBot="1">
      <c r="A4" s="48" t="s">
        <v>4</v>
      </c>
      <c r="B4" s="51" t="s">
        <v>157</v>
      </c>
      <c r="C4" s="105" t="s">
        <v>158</v>
      </c>
      <c r="D4" s="106"/>
    </row>
    <row r="5" spans="1:4" ht="30" customHeight="1" thickBot="1">
      <c r="A5" s="50">
        <v>1</v>
      </c>
      <c r="B5" s="52">
        <v>0</v>
      </c>
      <c r="C5" s="103">
        <f>100-(B5*100)</f>
        <v>100</v>
      </c>
      <c r="D5" s="104"/>
    </row>
    <row r="6" spans="1:4" ht="14.45">
      <c r="C6" s="45"/>
    </row>
    <row r="8" spans="1:4" ht="14.1">
      <c r="B8" s="37" t="s">
        <v>153</v>
      </c>
      <c r="C8" s="38" t="s">
        <v>154</v>
      </c>
      <c r="D8" s="39"/>
    </row>
    <row r="9" spans="1:4" ht="14.1">
      <c r="B9" s="40"/>
      <c r="D9" s="41"/>
    </row>
    <row r="10" spans="1:4" ht="14.1">
      <c r="B10" s="40" t="s">
        <v>155</v>
      </c>
      <c r="D10" s="41"/>
    </row>
    <row r="11" spans="1:4" ht="14.1">
      <c r="B11" s="40"/>
      <c r="D11" s="41"/>
    </row>
    <row r="12" spans="1:4" ht="14.1">
      <c r="B12" s="59" t="s">
        <v>156</v>
      </c>
      <c r="C12" s="42"/>
      <c r="D12" s="43"/>
    </row>
  </sheetData>
  <mergeCells count="4">
    <mergeCell ref="B1:D1"/>
    <mergeCell ref="B2:D2"/>
    <mergeCell ref="C5:D5"/>
    <mergeCell ref="C4:D4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da160e-27af-4758-9e1b-0a28e04b386f">
      <Terms xmlns="http://schemas.microsoft.com/office/infopath/2007/PartnerControls"/>
    </lcf76f155ced4ddcb4097134ff3c332f>
    <TaxCatchAll xmlns="54f3f11b-d991-48d6-93fb-00e4bf5c73c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89F45F9CC8BC4296ABDCB053D41E3B" ma:contentTypeVersion="12" ma:contentTypeDescription="Create a new document." ma:contentTypeScope="" ma:versionID="f3c88b248aabc14eaf5953a3d4fce62f">
  <xsd:schema xmlns:xsd="http://www.w3.org/2001/XMLSchema" xmlns:xs="http://www.w3.org/2001/XMLSchema" xmlns:p="http://schemas.microsoft.com/office/2006/metadata/properties" xmlns:ns2="42da160e-27af-4758-9e1b-0a28e04b386f" xmlns:ns3="54f3f11b-d991-48d6-93fb-00e4bf5c73cb" targetNamespace="http://schemas.microsoft.com/office/2006/metadata/properties" ma:root="true" ma:fieldsID="a82a5286548ec915a80db73271da8620" ns2:_="" ns3:_="">
    <xsd:import namespace="42da160e-27af-4758-9e1b-0a28e04b386f"/>
    <xsd:import namespace="54f3f11b-d991-48d6-93fb-00e4bf5c73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a160e-27af-4758-9e1b-0a28e04b38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37fe10c-e53d-414d-a74d-36a84a5cd8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3f11b-d991-48d6-93fb-00e4bf5c73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808e250-45d5-42e9-b3a2-984391e653d9}" ma:internalName="TaxCatchAll" ma:showField="CatchAllData" ma:web="54f3f11b-d991-48d6-93fb-00e4bf5c7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11606B-3F15-433D-BC21-A77F81E83E82}"/>
</file>

<file path=customXml/itemProps2.xml><?xml version="1.0" encoding="utf-8"?>
<ds:datastoreItem xmlns:ds="http://schemas.openxmlformats.org/officeDocument/2006/customXml" ds:itemID="{34FE6618-2842-4FA6-B893-6D3F1124E118}"/>
</file>

<file path=customXml/itemProps3.xml><?xml version="1.0" encoding="utf-8"?>
<ds:datastoreItem xmlns:ds="http://schemas.openxmlformats.org/officeDocument/2006/customXml" ds:itemID="{1D9958C1-81FF-4B6A-99E1-59F8390639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JWC SPT SUP Nygaard, Rune, CIV MOD NOR</dc:creator>
  <cp:keywords/>
  <dc:description/>
  <cp:lastModifiedBy>JWC | MAILLEFER Timothee | Staff Officer (Purchasing and Contracting)</cp:lastModifiedBy>
  <cp:revision/>
  <dcterms:created xsi:type="dcterms:W3CDTF">1996-10-14T23:33:28Z</dcterms:created>
  <dcterms:modified xsi:type="dcterms:W3CDTF">2025-04-02T09:44:16Z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0x010100F289F45F9CC8BC4296ABDCB053D41E3B</vt:lpwstr>
  </property>
  <property fmtid="{D5CDD505-2E9C-101B-9397-08002B2CF9AE}" pid="3" name="MSIP_Label_15a92e2f-2324-4e33-828f-bfcf646a7190_Enabled">
    <vt:lpwstr>true</vt:lpwstr>
  </property>
  <property fmtid="{D5CDD505-2E9C-101B-9397-08002B2CF9AE}" pid="4" name="MSIP_Label_15a92e2f-2324-4e33-828f-bfcf646a7190_SetDate">
    <vt:lpwstr>2025-02-26T12:43:54Z</vt:lpwstr>
  </property>
  <property fmtid="{D5CDD505-2E9C-101B-9397-08002B2CF9AE}" pid="5" name="MSIP_Label_15a92e2f-2324-4e33-828f-bfcf646a7190_Method">
    <vt:lpwstr>Standard</vt:lpwstr>
  </property>
  <property fmtid="{D5CDD505-2E9C-101B-9397-08002B2CF9AE}" pid="6" name="MSIP_Label_15a92e2f-2324-4e33-828f-bfcf646a7190_Name">
    <vt:lpwstr>NATO Unclassified</vt:lpwstr>
  </property>
  <property fmtid="{D5CDD505-2E9C-101B-9397-08002B2CF9AE}" pid="7" name="MSIP_Label_15a92e2f-2324-4e33-828f-bfcf646a7190_SiteId">
    <vt:lpwstr>8da330ea-224e-4f1c-bd9d-32d86614e6cf</vt:lpwstr>
  </property>
  <property fmtid="{D5CDD505-2E9C-101B-9397-08002B2CF9AE}" pid="8" name="MSIP_Label_15a92e2f-2324-4e33-828f-bfcf646a7190_ActionId">
    <vt:lpwstr>5be1f611-a0f6-4de6-a96e-fc95de548d76</vt:lpwstr>
  </property>
  <property fmtid="{D5CDD505-2E9C-101B-9397-08002B2CF9AE}" pid="9" name="MSIP_Label_15a92e2f-2324-4e33-828f-bfcf646a7190_ContentBits">
    <vt:lpwstr>3</vt:lpwstr>
  </property>
  <property fmtid="{D5CDD505-2E9C-101B-9397-08002B2CF9AE}" pid="10" name="MSIP_Label_15a92e2f-2324-4e33-828f-bfcf646a7190_Tag">
    <vt:lpwstr>10, 3, 0, 2</vt:lpwstr>
  </property>
  <property fmtid="{D5CDD505-2E9C-101B-9397-08002B2CF9AE}" pid="11" name="MediaServiceImageTags">
    <vt:lpwstr/>
  </property>
</Properties>
</file>